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20" yWindow="-120" windowWidth="20730" windowHeight="11760" firstSheet="5" activeTab="5"/>
  </bookViews>
  <sheets>
    <sheet name="results" sheetId="3" state="veryHidden" r:id="rId1"/>
    <sheet name="foxz" sheetId="4" state="hidden" r:id="rId2"/>
    <sheet name="foxz_2" sheetId="5" state="veryHidden" r:id="rId3"/>
    <sheet name="foxz_3" sheetId="6" state="veryHidden" r:id="rId4"/>
    <sheet name="foxz_4" sheetId="7" state="veryHidden" r:id="rId5"/>
    <sheet name="PL2. Cấp huyện (2)" sheetId="9" r:id="rId6"/>
    <sheet name="Sheet1" sheetId="8" r:id="rId7"/>
  </sheets>
  <definedNames>
    <definedName name="_xlnm.Print_Titles" localSheetId="5">'PL2. Cấp huyện (2)'!$5:$5</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9" l="1"/>
  <c r="C30" i="9"/>
  <c r="C94" i="9" l="1"/>
  <c r="D41" i="9"/>
  <c r="D273" i="9" l="1"/>
  <c r="D272" i="9" s="1"/>
  <c r="C273" i="9"/>
  <c r="C272" i="9" s="1"/>
  <c r="D268" i="9"/>
  <c r="C268" i="9"/>
  <c r="D255" i="9"/>
  <c r="C255" i="9"/>
  <c r="D248" i="9"/>
  <c r="C248" i="9"/>
  <c r="D237" i="9"/>
  <c r="C237" i="9"/>
  <c r="D222" i="9"/>
  <c r="C222" i="9"/>
  <c r="D212" i="9"/>
  <c r="C212" i="9"/>
  <c r="D195" i="9"/>
  <c r="C195" i="9"/>
  <c r="D187" i="9"/>
  <c r="C187" i="9"/>
  <c r="D168" i="9"/>
  <c r="C168" i="9"/>
  <c r="D158" i="9"/>
  <c r="C158" i="9"/>
  <c r="D146" i="9"/>
  <c r="C146" i="9"/>
  <c r="D137" i="9"/>
  <c r="C137" i="9"/>
  <c r="D126" i="9"/>
  <c r="C126" i="9"/>
  <c r="D106" i="9"/>
  <c r="C106" i="9"/>
  <c r="D94" i="9"/>
  <c r="D86" i="9"/>
  <c r="C86" i="9"/>
  <c r="D64" i="9"/>
  <c r="C64" i="9"/>
  <c r="D49" i="9"/>
  <c r="C49" i="9"/>
  <c r="D7" i="9"/>
  <c r="D6" i="9" s="1"/>
  <c r="C7" i="9"/>
  <c r="C37" i="9" l="1"/>
  <c r="D125" i="9"/>
  <c r="D236" i="9"/>
  <c r="C63" i="9"/>
  <c r="D194" i="9"/>
  <c r="C6" i="9"/>
  <c r="D156" i="9"/>
  <c r="C236" i="9"/>
  <c r="C125" i="9"/>
  <c r="D63" i="9"/>
  <c r="C194" i="9"/>
  <c r="D37" i="9"/>
  <c r="C156" i="9"/>
  <c r="D293" i="9" l="1"/>
  <c r="C293" i="9"/>
</calcChain>
</file>

<file path=xl/sharedStrings.xml><?xml version="1.0" encoding="utf-8"?>
<sst xmlns="http://schemas.openxmlformats.org/spreadsheetml/2006/main" count="485" uniqueCount="408">
  <si>
    <t>Lĩnh vực/Tiêu chí/Tiêu chí thành phần</t>
  </si>
  <si>
    <t>Điểm tối đa</t>
  </si>
  <si>
    <t>1</t>
  </si>
  <si>
    <t>CÔNG TÁC CHỈ ĐẠO, ĐIỀU HÀNH CCHC</t>
  </si>
  <si>
    <t>1.1</t>
  </si>
  <si>
    <t>Kế hoạch CCHC năm</t>
  </si>
  <si>
    <t>1.1.1</t>
  </si>
  <si>
    <t>Ban hành Kế hoạch CCHC năm</t>
  </si>
  <si>
    <t>1.1.2</t>
  </si>
  <si>
    <t>1.1.3</t>
  </si>
  <si>
    <t>Thực hiện Kế hoạch CCHC</t>
  </si>
  <si>
    <t>1.2</t>
  </si>
  <si>
    <t>Thực hiện chế độ báo cáo CCHC định kỳ</t>
  </si>
  <si>
    <t>1.3</t>
  </si>
  <si>
    <t>Công tác kiểm tra CCHC</t>
  </si>
  <si>
    <t>1.4</t>
  </si>
  <si>
    <t>Công tác tuyên truyền CCHC</t>
  </si>
  <si>
    <t>1.5</t>
  </si>
  <si>
    <t>CẢI CÁCH THỂ CHẾ</t>
  </si>
  <si>
    <t>2.1</t>
  </si>
  <si>
    <t>2.2</t>
  </si>
  <si>
    <t>Theo dõi thi hành pháp luật (TDTHPL)</t>
  </si>
  <si>
    <t>2.2.1</t>
  </si>
  <si>
    <t>Thực hiện các hoạt động về TDTHPL</t>
  </si>
  <si>
    <t>2.2.2</t>
  </si>
  <si>
    <t>2.3</t>
  </si>
  <si>
    <t>Rà soát văn bản quy phạm pháp luật</t>
  </si>
  <si>
    <t>2.3.1</t>
  </si>
  <si>
    <t>2.3.2</t>
  </si>
  <si>
    <t>Xử lý VBQPPL sau rà soát VBQPPL (trường hợp không có văn bản cần xử lý/kiến nghị xử lý thì được điểm tối đa)</t>
  </si>
  <si>
    <t>CẢI CÁCH THỦ TỤC HÀNH CHÍNH</t>
  </si>
  <si>
    <t>3.1</t>
  </si>
  <si>
    <t>Rà soát, đánh giá thủ tục hành chính (TTHC)</t>
  </si>
  <si>
    <t>3.1.1</t>
  </si>
  <si>
    <t>Ban hành Kế hoạch rà soát, đánh giá TTHC</t>
  </si>
  <si>
    <t>3.1.2</t>
  </si>
  <si>
    <t>Mức độ hoàn thành kế hoạch rà soát, đánh giá TTHC</t>
  </si>
  <si>
    <t>3.1.3</t>
  </si>
  <si>
    <t>Xử lý các vấn đề phát hiện qua rà soát, đánh giá</t>
  </si>
  <si>
    <t>3.1.4</t>
  </si>
  <si>
    <t>3.1.5</t>
  </si>
  <si>
    <t>Kết quả rà soát, thống kê, công bố TTHC nội bộ trong cơ quan, đơn vị</t>
  </si>
  <si>
    <t>3.2</t>
  </si>
  <si>
    <t>3.3</t>
  </si>
  <si>
    <t>3.3.1</t>
  </si>
  <si>
    <t>3.3.2</t>
  </si>
  <si>
    <t>3.4</t>
  </si>
  <si>
    <t>Kết quả giải quyết hồ sơ TTHC</t>
  </si>
  <si>
    <t>3.4.1</t>
  </si>
  <si>
    <t>3.4.2</t>
  </si>
  <si>
    <t>3.5</t>
  </si>
  <si>
    <t>Đánh giá chất lượng giải quyết TTHC theo cơ chế một cửa, một cửa liên thông</t>
  </si>
  <si>
    <t>3.5.1</t>
  </si>
  <si>
    <t>3.5.2</t>
  </si>
  <si>
    <t>3.6</t>
  </si>
  <si>
    <t>3.7</t>
  </si>
  <si>
    <t>CẢI CÁCH TỔ CHỨC BỘ MÁY HÀNH CHÍNH</t>
  </si>
  <si>
    <t>4.1</t>
  </si>
  <si>
    <t>4.1.1</t>
  </si>
  <si>
    <t>4.1.2</t>
  </si>
  <si>
    <t>4.2</t>
  </si>
  <si>
    <t>Thực hiện quy định về số lượng lãnh đạo đơn vị sự nghiệp</t>
  </si>
  <si>
    <t>4.3</t>
  </si>
  <si>
    <t>Thực hiện các quy định về quản lý biên chế</t>
  </si>
  <si>
    <t>4.3.1</t>
  </si>
  <si>
    <t>Thực hiện quy định về sử dụng biên chế hành chính</t>
  </si>
  <si>
    <t>4.3.2</t>
  </si>
  <si>
    <t>Thực hiện quy định về số lượng người làm việc hưởng lương từ ngân sách nhà nước trong các đơn vị sự nghiệp công lập</t>
  </si>
  <si>
    <t>4.4</t>
  </si>
  <si>
    <t>CẢI CÁCH CHẾ ĐỘ CÔNG VỤ</t>
  </si>
  <si>
    <t>5.1</t>
  </si>
  <si>
    <t>5.2</t>
  </si>
  <si>
    <t>5.3</t>
  </si>
  <si>
    <t>Bổ nhiệm các chức danh lãnh đạo, quản lý</t>
  </si>
  <si>
    <t>5.4</t>
  </si>
  <si>
    <t>Thực hiện kỷ luật, kỷ cương hành chính</t>
  </si>
  <si>
    <t>5.4.1</t>
  </si>
  <si>
    <t>Kế hoạch kiểm tra kỷ luật, kỷ cương hành chính</t>
  </si>
  <si>
    <t>5.4.2</t>
  </si>
  <si>
    <t>Mức độ hoàn thành kế hoạch kiểm tra kỷ luật, kỷ cương hành chính</t>
  </si>
  <si>
    <t>5.4.3</t>
  </si>
  <si>
    <t>Chấp hành kỷ luật, kỷ cương hành chính của cán bộ, công chức, viên chức</t>
  </si>
  <si>
    <t>5.5</t>
  </si>
  <si>
    <t>5.6</t>
  </si>
  <si>
    <t>CẢI CÁCH TÀI CHÍNH CÔNG</t>
  </si>
  <si>
    <t>6.1</t>
  </si>
  <si>
    <t>Tổ chức thực hiện công tác tài chính - ngân sách</t>
  </si>
  <si>
    <t>6.1.1</t>
  </si>
  <si>
    <t>Thực hiện quy định về sử dụng kinh phí từ nguồn ngân sách nhà nước</t>
  </si>
  <si>
    <t>6.1.2</t>
  </si>
  <si>
    <t xml:space="preserve">Thực hiện công khai, chấp hành dự toán ngân sách được cấp có thẩm quyền giao, quyết toán ngân sách được cấp có thẩm quyền phê duyệt </t>
  </si>
  <si>
    <t>6.1.3</t>
  </si>
  <si>
    <t>6.2</t>
  </si>
  <si>
    <t>6.3</t>
  </si>
  <si>
    <t>6.3.1</t>
  </si>
  <si>
    <t>6.3.2</t>
  </si>
  <si>
    <t>6.4</t>
  </si>
  <si>
    <t>6.5</t>
  </si>
  <si>
    <t>XÂY DỰNG VÀ PHÁT TRIỂN CHÍNH QUYỀN ĐIỆN TỬ, CHÍNH QUYỀN SỐ</t>
  </si>
  <si>
    <t>7.1</t>
  </si>
  <si>
    <t>7.1.1</t>
  </si>
  <si>
    <t>Tỷ lệ văn bản đi của cơ quan (giữa các cơ quan, đơn vị có sử dụng Hệ thống văn phòng điện tử; không bao gồm văn bản mật) được gửi hoàn toàn dưới dạng điện tử, không kèm bản giấy</t>
  </si>
  <si>
    <t>7.1.2</t>
  </si>
  <si>
    <t>Tỷ lệ văn bản, nhiệm vụ được giao xử lý đúng quy trình trên Hệ thống Quản lý nhiệm vụ do UBND/Chủ tịch UBND tỉnh giao</t>
  </si>
  <si>
    <t>7.2</t>
  </si>
  <si>
    <t>Tỷ lệ hồ sơ trực tuyến toàn trình</t>
  </si>
  <si>
    <t>7.3</t>
  </si>
  <si>
    <t>7.4</t>
  </si>
  <si>
    <t>7.4.1</t>
  </si>
  <si>
    <t>Số lượng tin bài được đăng tải hàng tháng về thông tin chỉ đạo, điều hành, hoạt động của cơ quan, đơn vị</t>
  </si>
  <si>
    <t>7.4.2</t>
  </si>
  <si>
    <t>Số lượng văn bản hướng dẫn chỉ đạo các lĩnh vực công tác của cơ quan, đơn vị được đăng tải trong năm</t>
  </si>
  <si>
    <t>7.5</t>
  </si>
  <si>
    <t>7.6</t>
  </si>
  <si>
    <t>Thực hiện thanh toán trực tuyến</t>
  </si>
  <si>
    <t>7.6.1</t>
  </si>
  <si>
    <t>7.6.2</t>
  </si>
  <si>
    <t>7.6.3</t>
  </si>
  <si>
    <t>KẾT QUẢ ĐO LƯỜNG HÀI LÒNG CỦA NGƯỜI DÂN, TỔ CHỨC</t>
  </si>
  <si>
    <t>TỔNG ĐIỂM</t>
  </si>
  <si>
    <t>Xác định đầy đủ các nhiệm vụ trên các lĩnh vực CCHC theo chức năng, nhiệm vụ của cơ quan, đơn vị; phù hợp với Kế hoạch CCHC của tỉnh và bố trí kinh phí thực hiện; có giải pháp khắc phục các nội dung chưa đạt điểm tối đa của năm trước</t>
  </si>
  <si>
    <t>Sáng kiến hoặc giải pháp mới trong CCHC</t>
  </si>
  <si>
    <t>1.6</t>
  </si>
  <si>
    <t>Đối thoại của Chủ tịch UBND huyện, thành phố với người dân, doanh nghiệp</t>
  </si>
  <si>
    <t>1.6.1</t>
  </si>
  <si>
    <t>Tổ chức đối thoại của lãnh đạo huyện, thành phố với người dân, doanh nghiệp</t>
  </si>
  <si>
    <t>1.6.2</t>
  </si>
  <si>
    <t>Xử lý đề xuất, kiến nghị của người dân, doanh nghiệp tại các cuộc đối thoại (trường hợp không có đề xuất, kiến nghị được điểm tối đa)</t>
  </si>
  <si>
    <t>Xây dựng văn bản quy phạm pháp luật (VBQPPL) trong năm theo chương trình, kế hoạch được phê duyệt</t>
  </si>
  <si>
    <t>Xử lý kết quả TDTHPL (trường hợp không có vấn đề cần xử lý/kiến nghị xử lý thì được điểm tối đa)</t>
  </si>
  <si>
    <t>Thực hiện rà soát VBQPPL theo thẩm quyền</t>
  </si>
  <si>
    <t>2.3.3</t>
  </si>
  <si>
    <t>Thực hiện công bố danh mục văn bản hết hiệu lực, ngưng hiệu lực hàng năm</t>
  </si>
  <si>
    <t>2.4</t>
  </si>
  <si>
    <t>Xử lý văn bản trái pháp luật do cơ quan có thẩm quyền kiểm tra kiến nghị</t>
  </si>
  <si>
    <t>Kết quả rà soát, đánh giá đề xuất phương án đơn giản hoá TTHC thuộc phạm vi quản lý/thẩm quyền giải quyết của huyện</t>
  </si>
  <si>
    <t>Công khai TTHC</t>
  </si>
  <si>
    <t>Thực hiện cơ chế một cửa, cơ chế một cửa liên thông</t>
  </si>
  <si>
    <t>Ban hành đầy đủ các văn bản về tổ chức thực hiện cơ chế một cửa, một cửa liên thông theo quy định của Chính phủ, của tỉnh</t>
  </si>
  <si>
    <t>Tổ chức thực hiện đối với các TTHC theo cơ chế "4 tại chỗ" tại Bộ phận Tiếp nhận và trả kết quả UBND cấp huyện</t>
  </si>
  <si>
    <t>Tỷ lệ hồ sơ TTHC do UBND cấp huyện tiếp nhận trong năm được giải quyết đúng hạn</t>
  </si>
  <si>
    <t>Tỷ lệ hồ sơ TTHC do UBND cấp xã tiếp nhận trong năm được giải quyết đúng hạn</t>
  </si>
  <si>
    <t>3.4.3</t>
  </si>
  <si>
    <t xml:space="preserve">Tiến độ giải quyết TTHC của UBND cấp huyện trên Cổng Dịch vụ công quốc gia </t>
  </si>
  <si>
    <t>Kết quả phân loại công chức, viên chức thực hiện tiếp nhận và trả kết quả tại Bộ phận Một cửa cấp huyện</t>
  </si>
  <si>
    <t>3.5.3</t>
  </si>
  <si>
    <t xml:space="preserve">Tiến độ giải quyết TTHC của UBND cấp xã trên Cổng Dịch vụ công quốc gia </t>
  </si>
  <si>
    <r>
      <t xml:space="preserve">Tiếp nhận, xử lý phản ánh, kiến nghị (PAKN) của cá nhân, tổ chức đối với TTHC thuộc thẩm quyền giải quyết của cấp huyện, cấp xã </t>
    </r>
    <r>
      <rPr>
        <b/>
        <i/>
        <sz val="12"/>
        <rFont val="Times New Roman"/>
        <family val="1"/>
      </rPr>
      <t>(trường hợp không có phản ánh, kiến nghị của tổ chức, cá nhân được điểm tối đa)</t>
    </r>
  </si>
  <si>
    <t>Thái độ phục vụ của cán bộ, công chức, viên chức; cán bộ, công chức cấp xã</t>
  </si>
  <si>
    <t xml:space="preserve">Thực hiện quy định về cơ cấu số lượng lãnh đạo phòng, lãnh đạo đơn vị sự nghiệp </t>
  </si>
  <si>
    <t>Thực hiện quy định về cơ cấu số lượng Phó Trưởng phòng tại các phòng chuyên môn và tương đương cấp huyện</t>
  </si>
  <si>
    <t>Tỷ lệ giảm số lượng đơn vị sự nghiệp công lập so với năm 2021</t>
  </si>
  <si>
    <t>Trình cấp có thẩm quyền phê duyệt Đề án vị trí việc làm và cơ cấu viên chức theo chức danh nghề nghiệp đối với đơn vị sự nghiệp công lập thuộc đơn vị quản lý (áp dụng đối với các đơn vị đã có Thông tư hướng dẫn của Bộ, ngành Trung ương)</t>
  </si>
  <si>
    <t>Thực hiện quy định về tuyển dụng viên chức, công chức cấp xã</t>
  </si>
  <si>
    <t>5.2.1</t>
  </si>
  <si>
    <t xml:space="preserve">Thực hiện quy định về tuyển dụng viên chức </t>
  </si>
  <si>
    <t>5.2.2</t>
  </si>
  <si>
    <t>Thực hiện quy định về tuyển dụng công chức cấp xã</t>
  </si>
  <si>
    <t>Cán bộ, công chức cấp xã</t>
  </si>
  <si>
    <t>5.7</t>
  </si>
  <si>
    <t xml:space="preserve">Thực hiện Kế hoạch đào tạo, bồi dưỡng </t>
  </si>
  <si>
    <t>Thực hiện quy chế dân chủ ở cơ sở</t>
  </si>
  <si>
    <t>Kế hoạch tổ chức kiểm tra thực hiện quy chế dân chủ ở cơ sở</t>
  </si>
  <si>
    <t>Mức độ hoàn thành kế hoạch kiểm tra thực hiện quy chế dân chủ cơ sở</t>
  </si>
  <si>
    <r>
      <t xml:space="preserve">Thực hiện giải ngân kế hoạch đầu tư vốn ngân sách nhà nước </t>
    </r>
    <r>
      <rPr>
        <i/>
        <sz val="12"/>
        <rFont val="Times New Roman"/>
        <family val="1"/>
      </rPr>
      <t>(chỉ tính vốn kế hoạch năm đánh giá; số liệu ước giải ngân đến 31/01 năm liền kề năm đánh giá)</t>
    </r>
  </si>
  <si>
    <t>6.1.4</t>
  </si>
  <si>
    <r>
      <t xml:space="preserve">Tổ chức thực hiện các kiến nghị sau thanh tra, kiểm tra, kiểm toán nhà nước về tài chính, ngân sách </t>
    </r>
    <r>
      <rPr>
        <i/>
        <sz val="12"/>
        <rFont val="Times New Roman"/>
        <family val="1"/>
      </rPr>
      <t>(các kiến nghị trong năm đánh giá và năm trước liền kề năm đánh giá; trường hợp không có kiến nghị sau thanh tra, kiểm tra, kiểm toán được điểm tối đa)</t>
    </r>
  </si>
  <si>
    <t>Thực hiện cơ chế tự chủ về sử dụng kinh phí quản lý hành chính tại cơ quan hành chính</t>
  </si>
  <si>
    <t>6.2.1</t>
  </si>
  <si>
    <t>Ban hành Quy chế chi tiêu nội bộ; Quy chế Quản lý và sử dụng tài sản công của cơ quan, đơn vị phù hợp với thể chế hiện hành</t>
  </si>
  <si>
    <t>6.2.2</t>
  </si>
  <si>
    <t>Kiểm tra việc thực hiện các quy định về quản lý tài sản công đối với các cơ quan, đơn vị trực thuộc</t>
  </si>
  <si>
    <t>6.2.3</t>
  </si>
  <si>
    <t>Thực hiện cơ chế tự chủ về sử dụng kinh phí quản lý hành chính tại cơ quan hành chính các cấp ở địa phương</t>
  </si>
  <si>
    <t>Thực hiện cơ chế tự chủ tại các đơn vị sự nghiệp công lập (SNCL)</t>
  </si>
  <si>
    <t>Số đơn vị SNCL tự đảm bảo chi thường xuyên hoặc tự đảm bảo một phần chi thường xuyên</t>
  </si>
  <si>
    <t>Thực hiện quy định về sử dụng các nguồn tài chính và phân phối kết quả tài chính tại các đơn vị SNCL</t>
  </si>
  <si>
    <t>Thực hiện tiết kiệm kinh phí (đối với cơ quan hành chính và đơn vị sự nghiệp trực thuộc) được phân bổ để thực hiện tự chủ tài chính</t>
  </si>
  <si>
    <t>Chấp hành chế độ báo cáo công tác tài chính - ngân sách theo quy định</t>
  </si>
  <si>
    <t>Ứng dụng công nghệ thông tin (CNTT) của UBND cấp huyện</t>
  </si>
  <si>
    <t>7.3.1</t>
  </si>
  <si>
    <t>Cập nhật hồ sơ giải quyết TTHC cấp huyện vào Hệ thống phần mềm một cửa điện tử, dịch vụ công trực tuyến</t>
  </si>
  <si>
    <t>7.3.2</t>
  </si>
  <si>
    <t>Cập nhật hồ sơ giải quyết TTHC cấp xã vào Hệ thống phần mềm một cửa điện tử, dịch vụ công trực tuyến</t>
  </si>
  <si>
    <t>Hoạt động của trang thông tin điện tử của cơ quan, đơn vị</t>
  </si>
  <si>
    <t>Triển khai số hóa hồ sơ giải quyết TTHC</t>
  </si>
  <si>
    <t>TÁC ĐỘNG CỦA CCHC ĐẾN PHÁT TRIỂN KT-XH CỦA HUYỆN/THÀNH PHỐ</t>
  </si>
  <si>
    <t>8.1</t>
  </si>
  <si>
    <t>Mức độ phát triển doanh nghiệp</t>
  </si>
  <si>
    <t>8.1.1</t>
  </si>
  <si>
    <t xml:space="preserve"> Số lượng doanh nghiệp gia nhập và tái gia nhập thị trường</t>
  </si>
  <si>
    <t>8.1.2</t>
  </si>
  <si>
    <t>Số vốn đăng ký của doanh nghiệp</t>
  </si>
  <si>
    <t>8.1.3</t>
  </si>
  <si>
    <t>Tỷ lệ đóng góp vào thu ngân sách của khu vực doanh nghiệp</t>
  </si>
  <si>
    <t>8.2</t>
  </si>
  <si>
    <t>Thực hiện thu ngân sách hàng năm của huyện theo Kế hoạch được UBND tỉnh giao</t>
  </si>
  <si>
    <t>8.3</t>
  </si>
  <si>
    <t>Mức độ thực hiện các chỉ tiêu phát triển KT-XH do HĐND cấp huyện giao</t>
  </si>
  <si>
    <t>Thực hiện các quy định về phân cấp, phân quyền trong quản lý nhà nước</t>
  </si>
  <si>
    <t>Xử lý các vấn đề về phân cấp, phân quyền phát hiện qua thanh tra, kiểm tra</t>
  </si>
  <si>
    <t>Thực hiện các quy định về sắp xếp đơn vị sự nghiệp công lập theo Quyết định số 2007/QĐ-UBND ngày 20/12/2022 của UBND tỉnh</t>
  </si>
  <si>
    <t>4.5</t>
  </si>
  <si>
    <t>4.5.1</t>
  </si>
  <si>
    <t>Thực hiện quy định về phân cấp, phân quyền trong quản lý nhà nước theo quy định của Chính phủ, các bộ, ngành Trung ương và quy định của UBND tỉnh</t>
  </si>
  <si>
    <t>4.5.2</t>
  </si>
  <si>
    <t>Thanh tra, kiểm tra việc thực hiện nhiệm vụ quản lý nhà nước đã phân cấp, phân quyền cho phòng chuyên môn cấp huyện và UBND cấp xã</t>
  </si>
  <si>
    <t>4.5.3</t>
  </si>
  <si>
    <t>5.7.1</t>
  </si>
  <si>
    <t>5.7.2</t>
  </si>
  <si>
    <t>Tỷ lệ TTHC được triển khai thanh toán trực tuyến: 1
Tính điểm theo công thức: (b/a)*điểm tối đa. Trong đó:
a là tổng số TTHC có yêu cầu nghĩa vụ tài chính
b là số TTHC có yêu cầu nghĩa vụ tài chính được triển khai thanh toán trực tuyến</t>
  </si>
  <si>
    <t xml:space="preserve">Tỷ lệ TTHC có phát sinh giao dịch thanh toán trực tuyến: 1
Tính điểm theo công thức: (b/a)*điểm tối đa. Trong đó:
a là tổng số TTHC đang triển khai thanh toán trực tuyến
b là số TTHC có phát sinh giao dịch thanh toán trực tuyến                                                        </t>
  </si>
  <si>
    <t>Cập nhật hồ sơ giải quyết TTHC vào Hệ thống thông tin giải quyết TTHC của tỉnh</t>
  </si>
  <si>
    <r>
      <rPr>
        <sz val="12"/>
        <rFont val="Times New Roman"/>
        <family val="1"/>
      </rPr>
      <t>Tỷ lệ hồ sơ thanh toán trực tuyến: 1</t>
    </r>
    <r>
      <rPr>
        <sz val="12"/>
        <rFont val="TimesNewRomanPSMT"/>
      </rPr>
      <t xml:space="preserve">
</t>
    </r>
    <r>
      <rPr>
        <sz val="12"/>
        <rFont val="Times New Roman"/>
        <family val="1"/>
      </rPr>
      <t>Tính điểm theo công thức: (b/a)*điểm tối đa. Trong đó:
a là tổng số hồ sơ đã giải quyết của các TTHC thuộc phạm vi đánh giá
b là số hồ sơ có phát sinh giao dịch thanh toán trực tuyến</t>
    </r>
  </si>
  <si>
    <t>Cơ quan chủ trì tham mưu</t>
  </si>
  <si>
    <t>Phòng Nội vụ</t>
  </si>
  <si>
    <t>Cơ quan thực hiện</t>
  </si>
  <si>
    <t>Phòng Tư pháp</t>
  </si>
  <si>
    <t>Các cơ quan, đơn vị được giao nhiệm vụ</t>
  </si>
  <si>
    <t>Các cơ quan, đơn vị liên quan</t>
  </si>
  <si>
    <t>Phòng Văn hóa và Thông tin</t>
  </si>
  <si>
    <t>Các cơ quan, đơn vị</t>
  </si>
  <si>
    <t>Phòng Tài chính - Kế hoạch</t>
  </si>
  <si>
    <t>Các cơ quan, đơn vị; UBND cấp xã</t>
  </si>
  <si>
    <t>Văn phòng HĐND và UBND huyện</t>
  </si>
  <si>
    <t>Các cơ quan, đơn vị giải quyết TTHC cho người dân, doanh nghiệp</t>
  </si>
  <si>
    <t>Các cơ quan chuyên môn</t>
  </si>
  <si>
    <t>UBND cấp xã</t>
  </si>
  <si>
    <t>Các cơ quan, đơn vị được giao xử lý phản ánh, kiến nghị</t>
  </si>
  <si>
    <t>Phòng Tài chính - Kế hoạch; các cơ quan, đơn vị được giao nhiệm vụ giải ngân vốn</t>
  </si>
  <si>
    <t>Các cơ quan, đơn vị có liên quan</t>
  </si>
  <si>
    <t xml:space="preserve">Các đơn vị sự nghiệp công lập </t>
  </si>
  <si>
    <t>Các cơ quan chuyên môn, đơn vị sự nghiệp công lập</t>
  </si>
  <si>
    <t>Văn phòng HĐND và UBND huyện; các cơ quan, đơn vị</t>
  </si>
  <si>
    <t>TT</t>
  </si>
  <si>
    <t xml:space="preserve">Thực hiện việc xin lỗi người dân, tổ chức khi để xảy ra trễ hẹn trong giải quyết hồ sơ TTHC tại UBND cấp huyện </t>
  </si>
  <si>
    <t>Điểm năm 2023</t>
  </si>
  <si>
    <t>Các cơ quan, đơn vị; Trung tâm Văn hóa, Thể thao và Truyền thông</t>
  </si>
  <si>
    <t>Văn phòng HĐND và UBND huyện; các cơ quan, đơn vị; các cơ quan ngành dọc</t>
  </si>
  <si>
    <t>Các cơ quan, đơn vị được thanh tra, kiểm toán</t>
  </si>
  <si>
    <t>PHỤ LỤC PHÂN CÔNG NHIỆM VỤ PHỤ TRÁCH TIÊU CHÍ CHỈ SỐ CẢI CÁCH HÀNH CHÍNH</t>
  </si>
  <si>
    <t>Phòng  Tài chính - Kế hoạch</t>
  </si>
  <si>
    <t>Ban hành kịp thời theo quy định:0,25</t>
  </si>
  <si>
    <t>Ban hành không kịp thời hoặc không ban hành: 0</t>
  </si>
  <si>
    <t>Đạt yêu cầu: 0,25</t>
  </si>
  <si>
    <t>Không đạt yêu cầu: 0</t>
  </si>
  <si>
    <t xml:space="preserve">Thực hiện từ 80% - 100% kế hoạch thì điểm đánh giá được tính theo công thức  </t>
  </si>
  <si>
    <r>
      <rPr>
        <i/>
        <u/>
        <sz val="12"/>
        <rFont val="Times New Roman"/>
        <family val="1"/>
      </rPr>
      <t xml:space="preserve">  Tỷ lệ % thực hiện × 1</t>
    </r>
    <r>
      <rPr>
        <i/>
        <sz val="12"/>
        <rFont val="Times New Roman"/>
        <family val="1"/>
      </rPr>
      <t xml:space="preserve">
100%</t>
    </r>
  </si>
  <si>
    <t>Thực hiện dưới 80% kế hoạch: 0</t>
  </si>
  <si>
    <t>Đủ số lượng và đầy đủ nội dung:0,25</t>
  </si>
  <si>
    <t>Không đủ số lượng báo cáo hoặc báo cáo không đầu đủ nội dung: 0</t>
  </si>
  <si>
    <t>Tuyên truyền nội dung CCHC thông qua các cuộc họp trong cơ quan; gửi đến cá nhân qua hệ thống Văn phòng điện tử; Trang thông tin điện tử; tờ rơi; Đài Phát thanh và Truyền hình huyện; loa phóng thanh: 1</t>
  </si>
  <si>
    <t>Tuyên truyền nội dung CCHC thông qua các hình thức khác: 1,5</t>
  </si>
  <si>
    <t>Có từ 3 sáng kiến hoặc giải pháp mới trở lên áp dụng tại huyện: 3</t>
  </si>
  <si>
    <t>Có từ 2 sáng kiến hoặc giải pháp mới trở lên áp dụng tại huyện: 2</t>
  </si>
  <si>
    <t>Có 01 sáng kiến hoặc giải pháp mới áp dụng tại huyện: 1</t>
  </si>
  <si>
    <r>
      <rPr>
        <i/>
        <sz val="12"/>
        <rFont val="Times New Roman"/>
        <family val="1"/>
      </rPr>
      <t>Không có sáng kiến hoặc giải pháp mới: 0</t>
    </r>
  </si>
  <si>
    <t>Tổ chức từ 01 cuộc đối thoại trở lên: 0,5</t>
  </si>
  <si>
    <t>Không tổ chức đối thoại: 0</t>
  </si>
  <si>
    <t>Xử lý hoặc kiến nghị xử lý 100% đề xuất, kiến nghị của người dân, doanh nghiệp: 0,5</t>
  </si>
  <si>
    <t>Còn có đề xuất, kiến nghị của người dân, doanh nghiệp không được xử lý hoặc kiến nghị xử lý:0</t>
  </si>
  <si>
    <t>Hoàn thành 100% chương trình, Kế hoạch được phê duyệt: 2</t>
  </si>
  <si>
    <t>Không hoàn thành chương trình, Kế hoạch được phê duyệt: 0</t>
  </si>
  <si>
    <t>Thu thập thông tin về tình hình thi hành pháp luật: 0,5</t>
  </si>
  <si>
    <t>Kiểm tra tình hình thi hành pháp luật: 0,5</t>
  </si>
  <si>
    <t>Điều tra, khảo sát tình hình thi hành pháp luật: 0,5</t>
  </si>
  <si>
    <t>100% số vấn đề phát hiện qua TDTHPL được xử lý/kiến nghị xử lý: 1</t>
  </si>
  <si>
    <t>Dưới 100% số vấn đề phát hiện qua TDTHPL được xử lý/kiến nghị xử lý: 0</t>
  </si>
  <si>
    <t>Có triển khai, hoàn thành 100% kế hoạch: 0,5</t>
  </si>
  <si>
    <t>Không triển khai hoặc không hoàn thành 100% kế hoạch: 0</t>
  </si>
  <si>
    <t xml:space="preserve">Từ 70% - 100% số văn bản được xử lý hoặc kiến nghị xử lý thì điểm đánh giá được tính theo công thức </t>
  </si>
  <si>
    <r>
      <rPr>
        <i/>
        <u/>
        <sz val="12"/>
        <rFont val="Times New Roman"/>
        <family val="1"/>
      </rPr>
      <t xml:space="preserve">  [Tỷ lệ % số văn bản đã xử lý/kiến nghị xử lý ×  1]</t>
    </r>
    <r>
      <rPr>
        <i/>
        <sz val="12"/>
        <rFont val="Times New Roman"/>
        <family val="1"/>
      </rPr>
      <t xml:space="preserve">
 100%</t>
    </r>
  </si>
  <si>
    <r>
      <rPr>
        <i/>
        <sz val="12"/>
        <rFont val="Times New Roman"/>
        <family val="1"/>
      </rPr>
      <t>Dưới 70% số văn bản đã xử lý/kiến nghị xử lý: 0</t>
    </r>
  </si>
  <si>
    <t>Kịp thời, đúng quy định: 0,5</t>
  </si>
  <si>
    <t>Không kịp thời, không đúng quy định: 0</t>
  </si>
  <si>
    <t>Tất cả số văn bản đã hoàn thành việc xử lý: 0,5</t>
  </si>
  <si>
    <t>Còn có văn bản chưa xử lý hoặc đã xử lý nhưng chưa hoàn thành: 0</t>
  </si>
  <si>
    <t>Ban hành kịp thời (theo đúng thời gian được giao trong Kế hoạch của UBND tỉnh): 0,5</t>
  </si>
  <si>
    <t xml:space="preserve">Hoàn thành từ 80 - 100% kế hoạch tính theo công thức             </t>
  </si>
  <si>
    <r>
      <t xml:space="preserve">   </t>
    </r>
    <r>
      <rPr>
        <i/>
        <u/>
        <sz val="12"/>
        <rFont val="Times New Roman"/>
        <family val="1"/>
      </rPr>
      <t xml:space="preserve"> [(Tỷ lệ % hoàn thành kế hoạch ) × 0,5]</t>
    </r>
    <r>
      <rPr>
        <i/>
        <sz val="12"/>
        <rFont val="Times New Roman"/>
        <family val="1"/>
      </rPr>
      <t xml:space="preserve">
100%</t>
    </r>
  </si>
  <si>
    <t>Từ 80% - 100% số vấn đề phát hiện được xử lý hoặc kiến nghị xử lý thì điểm đánh giá được tính theo công thức:</t>
  </si>
  <si>
    <r>
      <rPr>
        <i/>
        <u/>
        <sz val="12"/>
        <rFont val="Times New Roman"/>
        <family val="1"/>
      </rPr>
      <t xml:space="preserve"> [(Tỷ lệ % số vấn đề đã xử lý hoặc kiến nghị  xử lý ) ×  0,5]</t>
    </r>
    <r>
      <rPr>
        <i/>
        <sz val="12"/>
        <rFont val="Times New Roman"/>
        <family val="1"/>
      </rPr>
      <t xml:space="preserve">
100%     </t>
    </r>
  </si>
  <si>
    <t>Dưới 80% số vấn đề phát hiện được xử lý hoặc kiến nghị xử lý: 0</t>
  </si>
  <si>
    <t>Có phương án đơn giản hoá TTHC được Chủ tịch UBND tỉnh thông qua: 1</t>
  </si>
  <si>
    <t>Không có phương án đơn giản hoá TTHC hoặc phương án đơn giản hoá không được Chủ tịch UBND tỉnh thông qua: 0</t>
  </si>
  <si>
    <t>Có Quyết định công bố TTHC nội bộ của Chủ tịch UBND huyện và 100% đơn vị xã thuộc huyện trước ngày 30/4/2023: 1</t>
  </si>
  <si>
    <t>Có Quyết định công bố TTHC nội bộ của Chủ tịch UBND huyện và có từ 80% đến dưới 100% đơn vị xã thuộc huyện công bố chậm nhất trong ngày 31/8/2023: 0,5</t>
  </si>
  <si>
    <t>Không có Quyết định công bố TTHC nội bộ của Chủ tịch UBND huyện hoặc dưới 80% đơn vị xã thuộc huyện không công bố hoặc công bố chậm sau ngày 31/8/2023: 0</t>
  </si>
  <si>
    <t>100% TTHC và các quy định về TTHC được niêm yết công khai đầy đủ, đúng quy định tại trụ sở UBND huyện và nơi tiếp nhận hồ sơ, trả kết quả TTHC cấp huyện: 0,5</t>
  </si>
  <si>
    <t>100% UBND cấp xã thực hiện đúng quy định về niêm yết công khai TTHC và các quy định về TTHC: 0,5</t>
  </si>
  <si>
    <t>100% TTHC thuộc thẩm quyền quản lý được công khai đầy đủ, đúng quy định trên Trang thông tin điện tử: 0,5</t>
  </si>
  <si>
    <t>Ban hành đầy đủ, đúng quy định: 0,5</t>
  </si>
  <si>
    <t>Ban hành không đầy đủ hoặc không đúng quy định: 0</t>
  </si>
  <si>
    <t>Đạt tỷ lệ 50% TTHC trở lên: 0,5</t>
  </si>
  <si>
    <t>Đạt tỷ lệ 30%-dưới 50% TTHC:  0,25</t>
  </si>
  <si>
    <t>Đạt tỷ lệ dưới 30% hoặc không thực hiện: 0</t>
  </si>
  <si>
    <t xml:space="preserve">100% số hồ sơ TTHC được giải quyết đúng hạn: 3                                       </t>
  </si>
  <si>
    <t>Từ 98% -dưới 100% số hồ sơ TTHC trong năm được giải quyết đúng hạn : 2</t>
  </si>
  <si>
    <t>Dưới 98% số hồ sơ TTHC trong năm được giải quyết đúng hạn: 0</t>
  </si>
  <si>
    <t>Từ 98% -dưới 100% số hồ sơ TTHC trong năm được giải quyết đúng hạn: 2</t>
  </si>
  <si>
    <t>100% hồ sơ TTHC cấp huyện trả trễ hẹn được xin lỗi theo quy định: 0,5</t>
  </si>
  <si>
    <t>100% hồ sơ TTHC cấp xã trả trễ hẹn được xin lỗi theo quy định: 0,5</t>
  </si>
  <si>
    <t>Tỷ lệ hồ sơ xử lý trước hạn, trong hạn từ 90% - 100%: 0,5 điểm</t>
  </si>
  <si>
    <t>Tỷ lệ hồ sơ xử lý trước hạn, trong hạn từ 80% đến dưới 90%: 0,25 điểm</t>
  </si>
  <si>
    <t>Tỷ lệ hồ sơ xử lý trước hạn, trong hạn dưới 80%: 0 điểm</t>
  </si>
  <si>
    <t>100% công chức, viên chức xếp loại A: 1 điểm</t>
  </si>
  <si>
    <t>Có công chức, viên chức xếp loại B, đồng thời các công chức,viên chức còn lại không có trường hợp xếp loại C, loại D: 0,5</t>
  </si>
  <si>
    <t>Có công chức, viên chức xếp loại C hoặc xếp loại D: 0</t>
  </si>
  <si>
    <t>100% UBND cấp xã đạt tỷ lệ hồ sơ xử lý trước hạn, trong hạn từ 90%-100%: 0,5 điểm</t>
  </si>
  <si>
    <t>Có UBND cấp xã đạt tỷ lệ hồ sơ xử lý trước hạn, trong hạn từ 80%-dưới 90%: 0,25 điểm</t>
  </si>
  <si>
    <r>
      <t>Có UBND cấp xã đạt tỷ lệ hồ sơ xử lý trước hạn, trong hạn dưới 80%:</t>
    </r>
    <r>
      <rPr>
        <b/>
        <i/>
        <sz val="12"/>
        <rFont val="Times New Roman"/>
        <family val="1"/>
      </rPr>
      <t xml:space="preserve"> 0 điểm</t>
    </r>
  </si>
  <si>
    <t>100% PAKN được xử lý hoặc kiến nghị xử lý: 1</t>
  </si>
  <si>
    <t>Còn có PAKN chưa được xử lý hoặc kiến nghị xử lý: 0</t>
  </si>
  <si>
    <t>Không có đơn thư, phản ánh cán bộ, công chức, viên chức gây phiền hà, sách nhiễu cho cá nhân, tổ chức hoặc có đơn thư, phản ánh nhưng qua xác minh nội dung phản ánh không đúng sự thật (có xác nhận của cấp có thẩm quyền): 0,5</t>
  </si>
  <si>
    <t>Có đơn thư, phản ánh cán bộ, công chức, viên chức gây phiền hà, sách nhiễu cho cá nhân, tổ chức : 0</t>
  </si>
  <si>
    <t>Thực hiện số lượng cấp phó theo đúng định mức quy định : 1,0</t>
  </si>
  <si>
    <t>Thực hiện vượt số lượng cấp phó theo định mức quy định: 0</t>
  </si>
  <si>
    <t>Thực hiện vượt quá số lượng cấp phó theo định mức quy định: 0</t>
  </si>
  <si>
    <t>Đạt từ 10% trở lên: 2</t>
  </si>
  <si>
    <t xml:space="preserve">Đạt dưới 10% thì điểm đánh giá được tính theo công thức     </t>
  </si>
  <si>
    <r>
      <rPr>
        <i/>
        <u/>
        <sz val="12"/>
        <rFont val="Times New Roman"/>
        <family val="1"/>
      </rPr>
      <t xml:space="preserve"> [Tỷ lệ % giảm đơn vị sự nghiệp công lập ×  2]</t>
    </r>
    <r>
      <rPr>
        <i/>
        <sz val="12"/>
        <rFont val="Times New Roman"/>
        <family val="1"/>
      </rPr>
      <t xml:space="preserve">
10%</t>
    </r>
  </si>
  <si>
    <t>Sử dụng không vượt quá số lượng biên chế hành chính được giao: 1</t>
  </si>
  <si>
    <t>Sử dụng vượt quá số lượng biên chế hành chính được giao: 0</t>
  </si>
  <si>
    <t>Sử dụng không vượt quá số lượng người làm việc được giao: 1</t>
  </si>
  <si>
    <t>Thực hiện sắp xếp ĐVSNCL đúng hoặc trước thời hạn quy định của Quyết định: 2</t>
  </si>
  <si>
    <t>Thực hiện sắp xếp ĐVSNCL không đúng thời hạn quy định của Quyết định: 0</t>
  </si>
  <si>
    <t>Thực hiện đầy đủ theo quy định: 0,5</t>
  </si>
  <si>
    <t>Thực hiện không đầy đủ theo quy định: 0</t>
  </si>
  <si>
    <t>Có thực hiện: 0,5</t>
  </si>
  <si>
    <t>Không thực hiện: 0</t>
  </si>
  <si>
    <t>100% số vấn đề phát hiện qua thanh tra, kiểm tra được xử lý hoặc kiến nghị xử lý: 0,5</t>
  </si>
  <si>
    <t>Còn có vấn đề phát hiện qua thanh tra, kiểm tra chưa được xử lý hoặc kiến nghị xử lý: 0</t>
  </si>
  <si>
    <r>
      <t>Tính điểm theo công thức:</t>
    </r>
    <r>
      <rPr>
        <b/>
        <i/>
        <sz val="12"/>
        <rFont val="Times New Roman"/>
        <family val="1"/>
      </rPr>
      <t xml:space="preserve"> (b/a)*2+(c/a)*1,5</t>
    </r>
    <r>
      <rPr>
        <i/>
        <sz val="12"/>
        <rFont val="Times New Roman"/>
        <family val="1"/>
      </rPr>
      <t>. Trong đó:</t>
    </r>
  </si>
  <si>
    <t>a là tổng số chỉ tiêu KT-XH được giao theo kế hoạch</t>
  </si>
  <si>
    <t>b là số chỉ tiêu KT-XH vượt so với kế hoạch</t>
  </si>
  <si>
    <t>c là số chỉ tiêu KT-XH đạt so với kế hoạch</t>
  </si>
  <si>
    <t>Vượt chỉ tiêu được giao: 2</t>
  </si>
  <si>
    <t>Hoàn thành chỉ tiêu được giao: 1,5</t>
  </si>
  <si>
    <t>Không hoàn thành chỉ tiêu được giao: 0</t>
  </si>
  <si>
    <t>Tăng so với năm trước liền kề: 1</t>
  </si>
  <si>
    <t>Không tăng so với năm trước liền kề: 0</t>
  </si>
  <si>
    <t>Từ 80%-100% văn bản đi được gửi hoàn toàn dưới dạng điện tử, không kèm bản giấy thì điểm được tính theo công thức:</t>
  </si>
  <si>
    <r>
      <rPr>
        <i/>
        <u/>
        <sz val="12"/>
        <rFont val="Times New Roman"/>
        <family val="1"/>
      </rPr>
      <t xml:space="preserve"> [Tỷ lệ % văn bản  × 1,0]</t>
    </r>
    <r>
      <rPr>
        <i/>
        <sz val="12"/>
        <rFont val="Times New Roman"/>
        <family val="1"/>
      </rPr>
      <t xml:space="preserve">
100%</t>
    </r>
  </si>
  <si>
    <t>Dưới 80% văn bản đi được gửi hoàn toàn dưới dạng điện tử, không kèm bản giấy:0</t>
  </si>
  <si>
    <t>100% văn bản, nhiệm vụ được xử lý đúng quy trình: 1,0</t>
  </si>
  <si>
    <t>Còn có văn bản, nhiệm vụ được xử lý không đúng quy trình : 0</t>
  </si>
  <si>
    <t xml:space="preserve">Điểm tính theo công thức: </t>
  </si>
  <si>
    <r>
      <t xml:space="preserve">   </t>
    </r>
    <r>
      <rPr>
        <i/>
        <u/>
        <sz val="12"/>
        <rFont val="Times New Roman"/>
        <family val="1"/>
      </rPr>
      <t>[Số hồ sơ giải quyết trực tuyến của DVC trực tuyến toàn trình ×  1]</t>
    </r>
    <r>
      <rPr>
        <i/>
        <sz val="12"/>
        <rFont val="Times New Roman"/>
        <family val="1"/>
      </rPr>
      <t xml:space="preserve">
Tổng hồ sơ giải quyết trong năm của dịch vụ công trực tuyến toàn trình</t>
    </r>
  </si>
  <si>
    <t>100% hồ sơ giải quyết TTHC được cập nhật, xử lý đầy đủ, đúng quy định: 1,0</t>
  </si>
  <si>
    <t>Còn có hồ sơ chưa được cập nhật hoặc được xử lý không đúng quy định: 0</t>
  </si>
  <si>
    <t>100% UBND cấp xã cập nhật, xử lý hồ sơ giải quyết TTHC  đầy đủ, đúng quy định: 1,0</t>
  </si>
  <si>
    <t>Còn có UBND cấp xã cập nhật, xử lý hồ sơ giải quyết TTHC không đầy đủ, không đúng quy định: 0</t>
  </si>
  <si>
    <t>Mỗi tháng có từ 4 tin, bài trở lên: 0,5</t>
  </si>
  <si>
    <t>Mỗi tháng có từ 02 - 03 tin, bài: 0,25</t>
  </si>
  <si>
    <t>Mỗi tháng có dưới 02 tin, bài: 0</t>
  </si>
  <si>
    <t>Có từ 60 văn bản trở lên: 0,5</t>
  </si>
  <si>
    <t>Có từ 30 đến dưới 60 văn bản: 0,25</t>
  </si>
  <si>
    <t>Có dưới 30 văn bản: 0</t>
  </si>
  <si>
    <t>Hoàn thành 100% chỉ tiêu số hóa kết quả giải quyết TTHC còn hiệu lực theo chỉ tiêu cấp có thẩm quyền giao : 1,0</t>
  </si>
  <si>
    <t>Hoàn thành dưới 100% chỉ tiêu số hóa kết quả giải quyết TTHC còn hiệu lực thì điểm được tính theo công thức:</t>
  </si>
  <si>
    <r>
      <rPr>
        <i/>
        <u/>
        <sz val="12"/>
        <rFont val="Times New Roman"/>
        <family val="1"/>
      </rPr>
      <t>Tỷ lệ số hóa kết quả giải quyết TTHC của cơ quan, đơn vị × 1,0</t>
    </r>
    <r>
      <rPr>
        <i/>
        <sz val="12"/>
        <rFont val="Times New Roman"/>
        <family val="1"/>
      </rPr>
      <t xml:space="preserve">
Chỉ tiêu cấp có thẩm quyền giao</t>
    </r>
  </si>
  <si>
    <t>Đạt tỷ lệ giải ngân từ 90% kế hoạch trở lên: 1,5</t>
  </si>
  <si>
    <t xml:space="preserve">Đạt tỷ lệ giải ngân từ 70% - dưới 90% so với kế hoạch được giao thì điểm đánh giá được tính theo công thức:                           </t>
  </si>
  <si>
    <r>
      <t xml:space="preserve">                         </t>
    </r>
    <r>
      <rPr>
        <i/>
        <u/>
        <sz val="12"/>
        <rFont val="Times New Roman"/>
        <family val="1"/>
      </rPr>
      <t xml:space="preserve"> [Tỷ lệ % giải ngân × 1,5]</t>
    </r>
    <r>
      <rPr>
        <i/>
        <sz val="12"/>
        <rFont val="Times New Roman"/>
        <family val="1"/>
      </rPr>
      <t xml:space="preserve">
                                          90%</t>
    </r>
  </si>
  <si>
    <t xml:space="preserve"> Đạt tỷ lệ giải ngân dưới 70% so với kế hoạch được giao: 0</t>
  </si>
  <si>
    <t>Không có sai phạm được phát hiện trong năm đánh giá (không phát sinh sai phạm trong năm đánh giá; không sai phạm về thực hiện quy định về sử dụng kinh phí từ nguồn ngân sách nhà nước): 0,5</t>
  </si>
  <si>
    <t>Có sai phạm được phát hiện trong năm đánh giá (là số kinh phí được phát hiện sai phạm không đúng quy định của pháp luật và các văn bản hướng dẫn thi hành, phải thu hồi trong năm đánh giá, không bao gồm các kiến nghị phần lời theo kết luận Thanh tra, Kiểm toán Nhà nước: các ý kiến đề nghị đơn vị chấn chỉnh, rút kinh nghiệm): 0</t>
  </si>
  <si>
    <t>Thực hiện đúng quy định : 0,5</t>
  </si>
  <si>
    <t>Thực hiện không đúng quy định : 0</t>
  </si>
  <si>
    <t>100% số tiền nộp NSNN theo kiến nghị: 1,5</t>
  </si>
  <si>
    <t>Từ 90% - dưới 100% số tiền nộp NSNN theo kiến nghị: 1</t>
  </si>
  <si>
    <t>Từ 70% - dưới 90% số tiền nộp NSNN theo kiến nghị: 0,5</t>
  </si>
  <si>
    <t>Dưới 70% số tiền nộp NSNN theo kiến nghị: 0</t>
  </si>
  <si>
    <t>100% phòng chuyên môn và tương đương ban hành Quy chế phù hợp với thể chế hiện hành: 0,25</t>
  </si>
  <si>
    <t>Có phòng chuyên môn và tương đương không ban hành Quy chế hoặc ban hành nhưng không phù hợp thể chế hiện hành: 0</t>
  </si>
  <si>
    <t>Có kiểm tra: 0,25</t>
  </si>
  <si>
    <t>Không kiểm tra:0</t>
  </si>
  <si>
    <t xml:space="preserve"> Không có sai phạm về sử dụng kinh phí quản lý hành chính được phát hiện trong năm đánh giá: 0,5</t>
  </si>
  <si>
    <t>Có sai phạm về sử dụng kinh phí quản lý hành chính được phát hiện trong năm đánh giá: 0</t>
  </si>
  <si>
    <t>Có thêm từ 01 đơn vị SNCL tự bảo đảm chi thường xuyên hoặc tự bảo đảm một phần chi thường xuyên trở lên: 1,0</t>
  </si>
  <si>
    <t>Không có thêm đơn vị tự bảo đảm chi thường xuyên: 0</t>
  </si>
  <si>
    <t>Không có sai phạm được phát hiện trong năm đánh giá: 0,5</t>
  </si>
  <si>
    <t>Có sai phạm được phát hiện trong năm đánh giá: 0</t>
  </si>
  <si>
    <t>100% số đơn vị tiết kiệm kinh phí: 1</t>
  </si>
  <si>
    <t xml:space="preserve">Dưới 100% số đơn vị tiết kiệm kinh phí thì điểm được tính theo công thức        </t>
  </si>
  <si>
    <r>
      <t xml:space="preserve"> </t>
    </r>
    <r>
      <rPr>
        <i/>
        <u/>
        <sz val="12"/>
        <rFont val="Times New Roman"/>
        <family val="1"/>
      </rPr>
      <t xml:space="preserve"> [Tỷ lệ % số đơn vị thực hiện đúng quy định ×  1]</t>
    </r>
    <r>
      <rPr>
        <i/>
        <sz val="12"/>
        <rFont val="Times New Roman"/>
        <family val="1"/>
      </rPr>
      <t xml:space="preserve">
100%</t>
    </r>
  </si>
  <si>
    <t>Thực hiện đúng quy định Báo cáo kết quả thực hiện cơ chế tự chủ, tự chịu trách nhiệm hàng năm: 0,5</t>
  </si>
  <si>
    <t>Thực hiện đúng quy định báo cáo tài chính gửi cơ quan tài chính cấp trên theo quy định tại Quyết định số 52/2018/QĐ-UBND của UBND tỉnh: 0,5</t>
  </si>
  <si>
    <t>Đúng quy định: 0,5</t>
  </si>
  <si>
    <t>Không đúng quy định: 0</t>
  </si>
  <si>
    <t>Có vị trí lãnh đạo bổ nhiệm không đúng quy trình, đối tượng, tiêu chuẩn: 0</t>
  </si>
  <si>
    <t>Xây dựng kế hoạch kiểm tra: 0,5</t>
  </si>
  <si>
    <t>Không xây dựng kế hoạch kiểm tra: 0</t>
  </si>
  <si>
    <t>Hoàn thành 100% kế hoạch: 1</t>
  </si>
  <si>
    <t>Hoàn thành dưới 100% kế hoạch: 0</t>
  </si>
  <si>
    <t>Trong năm KHÔNG CÓ lãnh đạo UBND cấp huyện bị kỷ luật từ mức khiển trách trở lên: 1</t>
  </si>
  <si>
    <t>Trong năm KHÔNG CÓ lãnh đạo cấp phòng và tương đương bị kỷ luật từ mức khiển trách trở lên: 1</t>
  </si>
  <si>
    <t>Trong năm KHÔNG CÓ công chức thuộc phòng chuyên môn và tương đương bị kỷ luật từ mức khiển trách trở lên: 1</t>
  </si>
  <si>
    <t>Trong năm KHÔNG CÓ viên chức tại đơn vị sự nghiệp công lập trực thuộc bị kỷ luật từ mức khiển trách trở lên: 1</t>
  </si>
  <si>
    <t>100% số cán bộ, công chức cấp xã đạt chuẩn: 1</t>
  </si>
  <si>
    <t>Còn có cán bộ, công chức cấp xã chưa đạt chuẩn: 0</t>
  </si>
  <si>
    <t>Hoàn thành 100% chỉ tiêu đào tạo, bồi dưỡng theo kế hoạch được phê duyệt: 1</t>
  </si>
  <si>
    <t>Hoàn thành từ 80% - dưới 100% chỉ tiêu đào tạo, bồi dưỡng theo kế hoạch được phê duyệt:  0,5</t>
  </si>
  <si>
    <t>Hoàn thành dưới 80% chỉ tiêu đào tạo, bồi dưỡng theo kế hoạch được phê duyệt: 0</t>
  </si>
  <si>
    <t>Ban hành kế hoạch kiểm tra thực hiện quy chế dân chủ ở cơ sở tại cấp huyện: 0,5</t>
  </si>
  <si>
    <t>Không có kế hoạch kiểm tra thực hiện quy chế dân chủ ở cơ sở tại cấp huyện: 0</t>
  </si>
  <si>
    <t>Hoàn thành 100% kế hoạch: 0,5</t>
  </si>
  <si>
    <t>(Kèm theo Kế hoạch số          /KH-UBND ngày          /3/2024 của UBND huyện Bắc Sơn)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</si>
</sst>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7">
    <font>
      <sz val="11"/>
      <color theme="1"/>
      <name val="Calibri"/>
      <family val="2"/>
      <scheme val="minor"/>
    </font>
    <font>
      <b/>
      <sz val="12"/>
      <name val="Times New Roman"/>
      <family val="1"/>
    </font>
    <font>
      <sz val="12"/>
      <name val="Times New Roman"/>
      <family val="1"/>
    </font>
    <font>
      <i/>
      <sz val="12"/>
      <name val="Times New Roman"/>
      <family val="1"/>
    </font>
    <font>
      <b/>
      <i/>
      <sz val="12"/>
      <name val="Times New Roman"/>
      <family val="1"/>
    </font>
    <font>
      <sz val="10"/>
      <name val="Times New Roman"/>
      <family val="1"/>
    </font>
    <font>
      <b/>
      <sz val="13"/>
      <name val="Times New Roman"/>
      <family val="1"/>
    </font>
    <font>
      <sz val="11"/>
      <color theme="1"/>
      <name val="Calibri"/>
      <family val="2"/>
      <scheme val="minor"/>
    </font>
    <font>
      <sz val="13"/>
      <name val="Times New Roman"/>
      <family val="1"/>
    </font>
    <font>
      <sz val="11"/>
      <name val="Calibri"/>
      <family val="2"/>
      <scheme val="minor"/>
    </font>
    <font>
      <sz val="12"/>
      <name val="TimesNewRomanPSMT"/>
      <family val="1"/>
    </font>
    <font>
      <sz val="12"/>
      <name val="TimesNewRomanPSMT"/>
    </font>
    <font>
      <sz val="12"/>
      <color theme="1"/>
      <name val="Times New Roman"/>
      <family val="1"/>
    </font>
    <font>
      <b/>
      <sz val="12"/>
      <color theme="1"/>
      <name val="Times New Roman"/>
      <family val="1"/>
    </font>
    <font>
      <i/>
      <sz val="14"/>
      <name val="Times New Roman"/>
      <family val="1"/>
    </font>
    <font>
      <sz val="10"/>
      <color rgb="FF000000"/>
      <name val="Times New Roman"/>
      <family val="1"/>
    </font>
    <font>
      <i/>
      <u/>
      <sz val="12"/>
      <name val="Times New Roman"/>
      <family val="1"/>
    </font>
  </fonts>
  <fills count="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style="thin">
        <color indexed="64"/>
      </right>
      <top/>
      <bottom/>
      <diagonal/>
    </border>
  </borders>
  <cellStyleXfs count="2">
    <xf numFmtId="0" fontId="0" fillId="0" borderId="0"/>
    <xf numFmtId="43" fontId="7" fillId="0" borderId="0" applyFont="0" applyFill="0" applyBorder="0" applyAlignment="0" applyProtection="0"/>
  </cellStyleXfs>
  <cellXfs count="79">
    <xf numFmtId="0" fontId="0" fillId="0" borderId="0" xfId="0"/>
    <xf numFmtId="0" fontId="2" fillId="0" borderId="1" xfId="0" applyFont="1" applyBorder="1" applyAlignment="1">
      <alignment horizontal="justify" vertical="center" wrapText="1"/>
    </xf>
    <xf numFmtId="2"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2" fontId="2" fillId="0" borderId="1"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 xfId="0" applyFont="1" applyFill="1" applyBorder="1" applyAlignment="1">
      <alignment horizontal="justify" vertical="center"/>
    </xf>
    <xf numFmtId="2" fontId="1"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0" xfId="0" applyFont="1" applyFill="1" applyAlignment="1">
      <alignment vertical="center" wrapText="1"/>
    </xf>
    <xf numFmtId="0" fontId="9" fillId="0" borderId="0" xfId="0" applyFont="1" applyFill="1"/>
    <xf numFmtId="2" fontId="5" fillId="0" borderId="0" xfId="0" applyNumberFormat="1" applyFont="1" applyFill="1" applyAlignment="1">
      <alignment horizontal="center" vertical="center" wrapText="1"/>
    </xf>
    <xf numFmtId="2" fontId="1" fillId="2"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15" fillId="0" borderId="2" xfId="0" applyFont="1" applyFill="1" applyBorder="1" applyAlignment="1">
      <alignment wrapText="1"/>
    </xf>
    <xf numFmtId="0" fontId="10" fillId="0" borderId="1" xfId="0" applyFont="1" applyFill="1" applyBorder="1" applyAlignment="1">
      <alignment vertical="center" wrapText="1"/>
    </xf>
    <xf numFmtId="0" fontId="1" fillId="0" borderId="0" xfId="0" applyFont="1" applyFill="1" applyAlignment="1">
      <alignment horizontal="left" vertical="center" wrapText="1"/>
    </xf>
    <xf numFmtId="0" fontId="15" fillId="0" borderId="0" xfId="0" applyFont="1" applyFill="1" applyBorder="1" applyAlignment="1">
      <alignment wrapText="1"/>
    </xf>
    <xf numFmtId="0" fontId="2" fillId="0" borderId="5" xfId="0" applyFont="1" applyFill="1" applyBorder="1" applyAlignment="1">
      <alignment horizontal="left" vertical="center" wrapText="1"/>
    </xf>
    <xf numFmtId="0" fontId="15" fillId="0" borderId="5" xfId="0" applyFont="1" applyFill="1" applyBorder="1" applyAlignment="1">
      <alignment wrapText="1"/>
    </xf>
    <xf numFmtId="0" fontId="6" fillId="0" borderId="0" xfId="0" applyFont="1" applyFill="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1" fillId="0" borderId="1" xfId="0" applyFont="1" applyFill="1" applyBorder="1" applyAlignment="1">
      <alignment vertical="center" wrapText="1"/>
    </xf>
    <xf numFmtId="0" fontId="2" fillId="0" borderId="0" xfId="0" applyFont="1" applyFill="1" applyAlignment="1">
      <alignment wrapText="1"/>
    </xf>
    <xf numFmtId="2" fontId="1" fillId="0" borderId="1" xfId="0" applyNumberFormat="1" applyFont="1" applyFill="1" applyBorder="1" applyAlignment="1">
      <alignment vertical="center" wrapText="1"/>
    </xf>
    <xf numFmtId="0" fontId="2" fillId="0" borderId="1" xfId="0" applyFont="1" applyFill="1" applyBorder="1" applyAlignment="1">
      <alignment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0" xfId="0" applyFont="1" applyFill="1" applyAlignment="1">
      <alignment horizontal="left" vertical="center" wrapText="1"/>
    </xf>
    <xf numFmtId="0" fontId="1" fillId="0" borderId="1" xfId="0" applyFont="1" applyFill="1" applyBorder="1" applyAlignment="1">
      <alignment vertical="center" wrapText="1" shrinkToFit="1"/>
    </xf>
    <xf numFmtId="0" fontId="2" fillId="0" borderId="1" xfId="0" applyFont="1" applyFill="1" applyBorder="1" applyAlignment="1">
      <alignment vertical="center" wrapText="1" shrinkToFit="1"/>
    </xf>
    <xf numFmtId="0" fontId="8"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2" fontId="12" fillId="0" borderId="4"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3" fillId="3" borderId="1" xfId="0" applyFont="1" applyFill="1" applyBorder="1" applyAlignment="1">
      <alignment vertical="center" wrapText="1"/>
    </xf>
    <xf numFmtId="0" fontId="3" fillId="0" borderId="1" xfId="0" applyFont="1" applyBorder="1" applyAlignment="1">
      <alignment wrapText="1"/>
    </xf>
    <xf numFmtId="0" fontId="3" fillId="4" borderId="1" xfId="0" applyFont="1" applyFill="1" applyBorder="1" applyAlignment="1">
      <alignment horizontal="justify" vertical="center" wrapText="1"/>
    </xf>
    <xf numFmtId="0" fontId="3" fillId="0" borderId="1" xfId="0" applyFont="1" applyBorder="1" applyAlignment="1">
      <alignment horizontal="justify"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2" fontId="2" fillId="0" borderId="3" xfId="0" applyNumberFormat="1" applyFont="1" applyFill="1" applyBorder="1" applyAlignment="1">
      <alignment horizontal="center" vertical="center" wrapText="1"/>
    </xf>
    <xf numFmtId="0" fontId="3" fillId="4" borderId="1" xfId="0" applyFont="1" applyFill="1" applyBorder="1" applyAlignment="1">
      <alignment vertical="center" wrapText="1"/>
    </xf>
    <xf numFmtId="2" fontId="2" fillId="0" borderId="1"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2" fontId="8" fillId="0" borderId="3" xfId="0" applyNumberFormat="1" applyFont="1" applyFill="1" applyBorder="1" applyAlignment="1">
      <alignment horizontal="center" vertical="center" wrapText="1"/>
    </xf>
    <xf numFmtId="2" fontId="8" fillId="0" borderId="6"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2" fontId="12" fillId="0" borderId="3" xfId="0" applyNumberFormat="1" applyFont="1" applyFill="1" applyBorder="1" applyAlignment="1">
      <alignment horizontal="center" vertical="center" wrapText="1"/>
    </xf>
    <xf numFmtId="2" fontId="12" fillId="0" borderId="6" xfId="0" applyNumberFormat="1" applyFont="1" applyFill="1" applyBorder="1" applyAlignment="1">
      <alignment horizontal="center" vertical="center" wrapText="1"/>
    </xf>
    <xf numFmtId="2" fontId="12" fillId="0" borderId="4" xfId="0" applyNumberFormat="1" applyFont="1" applyFill="1" applyBorder="1" applyAlignment="1">
      <alignment horizontal="center" vertical="center" wrapText="1"/>
    </xf>
    <xf numFmtId="0" fontId="6" fillId="0" borderId="0" xfId="0" applyFont="1" applyAlignment="1">
      <alignment horizontal="center" vertical="center" wrapText="1"/>
    </xf>
    <xf numFmtId="0" fontId="14" fillId="0" borderId="0" xfId="0" applyFont="1" applyFill="1" applyAlignment="1">
      <alignment horizontal="center" vertical="center" wrapText="1"/>
    </xf>
  </cellXfs>
  <cellStyles count="2">
    <cellStyle name="Comm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cxnSp macro="">
      <xdr:nvCxnSpPr>
        <xdr:cNvPr id="2" name="Straight Connector 1">
          <a:extLst>
            <a:ext uri="{FF2B5EF4-FFF2-40B4-BE49-F238E27FC236}">
              <a16:creationId xmlns:a16="http://schemas.microsoft.com/office/drawing/2014/main" xmlns="" id="{4AF3B72B-F36D-4080-9984-45129052D9BA}"/>
            </a:ext>
          </a:extLst>
        </xdr:cNvPr>
        <xdr:cNvCxnSpPr/>
      </xdr:nvCxnSpPr>
      <xdr:spPr>
        <a:xfrm>
          <a:off x="0" y="0"/>
          <a:ext cx="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952500</xdr:colOff>
      <xdr:row>21</xdr:row>
      <xdr:rowOff>352425</xdr:rowOff>
    </xdr:from>
    <xdr:to>
      <xdr:col>1</xdr:col>
      <xdr:colOff>2124075</xdr:colOff>
      <xdr:row>21</xdr:row>
      <xdr:rowOff>638175</xdr:rowOff>
    </xdr:to>
    <xdr:pic>
      <xdr:nvPicPr>
        <xdr:cNvPr id="3" name="Picture 41">
          <a:extLst>
            <a:ext uri="{FF2B5EF4-FFF2-40B4-BE49-F238E27FC236}">
              <a16:creationId xmlns:a16="http://schemas.microsoft.com/office/drawing/2014/main" xmlns="" id="{CC9218AA-B15B-4120-8010-F6739A0C67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4" name="Picture 41">
          <a:extLst>
            <a:ext uri="{FF2B5EF4-FFF2-40B4-BE49-F238E27FC236}">
              <a16:creationId xmlns:a16="http://schemas.microsoft.com/office/drawing/2014/main" xmlns="" id="{F85FBC82-BE60-4388-9280-B6D6A8DD1D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5" name="Picture 41">
          <a:extLst>
            <a:ext uri="{FF2B5EF4-FFF2-40B4-BE49-F238E27FC236}">
              <a16:creationId xmlns:a16="http://schemas.microsoft.com/office/drawing/2014/main" xmlns="" id="{541C1D29-3EF9-44D8-BEDA-D76683333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6" name="Picture 41">
          <a:extLst>
            <a:ext uri="{FF2B5EF4-FFF2-40B4-BE49-F238E27FC236}">
              <a16:creationId xmlns:a16="http://schemas.microsoft.com/office/drawing/2014/main" xmlns="" id="{3B78F131-B74F-4DAE-93E0-7546191130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7" name="Picture 41">
          <a:extLst>
            <a:ext uri="{FF2B5EF4-FFF2-40B4-BE49-F238E27FC236}">
              <a16:creationId xmlns:a16="http://schemas.microsoft.com/office/drawing/2014/main" xmlns="" id="{574DFB6A-B596-4C17-90C1-D87F3FAF6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8" name="Picture 41">
          <a:extLst>
            <a:ext uri="{FF2B5EF4-FFF2-40B4-BE49-F238E27FC236}">
              <a16:creationId xmlns:a16="http://schemas.microsoft.com/office/drawing/2014/main" xmlns="" id="{D06AFAB6-D7BE-44C5-9B44-C6317F6B5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9" name="Picture 41">
          <a:extLst>
            <a:ext uri="{FF2B5EF4-FFF2-40B4-BE49-F238E27FC236}">
              <a16:creationId xmlns:a16="http://schemas.microsoft.com/office/drawing/2014/main" xmlns="" id="{E197D2B8-4E6A-4FD6-820D-ECF09DC54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10" name="Picture 41">
          <a:extLst>
            <a:ext uri="{FF2B5EF4-FFF2-40B4-BE49-F238E27FC236}">
              <a16:creationId xmlns:a16="http://schemas.microsoft.com/office/drawing/2014/main" xmlns="" id="{F7A1A22A-E74E-4B15-BE93-7D751AEAD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11" name="Picture 41">
          <a:extLst>
            <a:ext uri="{FF2B5EF4-FFF2-40B4-BE49-F238E27FC236}">
              <a16:creationId xmlns:a16="http://schemas.microsoft.com/office/drawing/2014/main" xmlns="" id="{51F5F404-2A45-44E2-B0DA-C88F396A5D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12" name="Picture 41">
          <a:extLst>
            <a:ext uri="{FF2B5EF4-FFF2-40B4-BE49-F238E27FC236}">
              <a16:creationId xmlns:a16="http://schemas.microsoft.com/office/drawing/2014/main" xmlns="" id="{5A4C6B52-7612-4A9A-879C-483B3FD66E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13" name="Picture 41">
          <a:extLst>
            <a:ext uri="{FF2B5EF4-FFF2-40B4-BE49-F238E27FC236}">
              <a16:creationId xmlns:a16="http://schemas.microsoft.com/office/drawing/2014/main" xmlns="" id="{16DCB0D6-F3FF-4D33-A43A-289B46725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14" name="Picture 41">
          <a:extLst>
            <a:ext uri="{FF2B5EF4-FFF2-40B4-BE49-F238E27FC236}">
              <a16:creationId xmlns:a16="http://schemas.microsoft.com/office/drawing/2014/main" xmlns="" id="{C736B93E-BDC6-4095-8117-67337F05E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2375647</xdr:colOff>
      <xdr:row>292</xdr:row>
      <xdr:rowOff>0</xdr:rowOff>
    </xdr:from>
    <xdr:to>
      <xdr:col>1</xdr:col>
      <xdr:colOff>4099672</xdr:colOff>
      <xdr:row>292</xdr:row>
      <xdr:rowOff>0</xdr:rowOff>
    </xdr:to>
    <xdr:pic>
      <xdr:nvPicPr>
        <xdr:cNvPr id="15" name="Picture 14">
          <a:extLst>
            <a:ext uri="{FF2B5EF4-FFF2-40B4-BE49-F238E27FC236}">
              <a16:creationId xmlns:a16="http://schemas.microsoft.com/office/drawing/2014/main" xmlns="" id="{745EF41B-FCAD-4E54-BF56-89EAB6C79E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61422" y="124903566"/>
          <a:ext cx="17240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16" name="Picture 41">
          <a:extLst>
            <a:ext uri="{FF2B5EF4-FFF2-40B4-BE49-F238E27FC236}">
              <a16:creationId xmlns:a16="http://schemas.microsoft.com/office/drawing/2014/main" xmlns="" id="{87D5FFEC-F259-4646-AE45-16D5B317AF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17" name="Picture 41">
          <a:extLst>
            <a:ext uri="{FF2B5EF4-FFF2-40B4-BE49-F238E27FC236}">
              <a16:creationId xmlns:a16="http://schemas.microsoft.com/office/drawing/2014/main" xmlns="" id="{2C7E9CD8-68CE-4DE5-BECC-BD24D26C2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18" name="Picture 41">
          <a:extLst>
            <a:ext uri="{FF2B5EF4-FFF2-40B4-BE49-F238E27FC236}">
              <a16:creationId xmlns:a16="http://schemas.microsoft.com/office/drawing/2014/main" xmlns="" id="{A917FEBC-DCE9-4A3C-8E82-D4678613E1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19" name="Picture 41">
          <a:extLst>
            <a:ext uri="{FF2B5EF4-FFF2-40B4-BE49-F238E27FC236}">
              <a16:creationId xmlns:a16="http://schemas.microsoft.com/office/drawing/2014/main" xmlns="" id="{457FF8BA-E397-41A5-BB96-8115A075CF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20" name="Picture 41">
          <a:extLst>
            <a:ext uri="{FF2B5EF4-FFF2-40B4-BE49-F238E27FC236}">
              <a16:creationId xmlns:a16="http://schemas.microsoft.com/office/drawing/2014/main" xmlns="" id="{2F630A75-8124-45A6-94EF-1BFB2247BC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21" name="Picture 41">
          <a:extLst>
            <a:ext uri="{FF2B5EF4-FFF2-40B4-BE49-F238E27FC236}">
              <a16:creationId xmlns:a16="http://schemas.microsoft.com/office/drawing/2014/main" xmlns="" id="{B4A5AE69-0DEF-4714-8407-D84678A1C5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22" name="Picture 41">
          <a:extLst>
            <a:ext uri="{FF2B5EF4-FFF2-40B4-BE49-F238E27FC236}">
              <a16:creationId xmlns:a16="http://schemas.microsoft.com/office/drawing/2014/main" xmlns="" id="{720B7766-4E66-4CA0-970B-6DAFA4372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23" name="Picture 41">
          <a:extLst>
            <a:ext uri="{FF2B5EF4-FFF2-40B4-BE49-F238E27FC236}">
              <a16:creationId xmlns:a16="http://schemas.microsoft.com/office/drawing/2014/main" xmlns="" id="{2BD9A121-F699-4AB5-9F78-6C732C19D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24" name="Picture 41">
          <a:extLst>
            <a:ext uri="{FF2B5EF4-FFF2-40B4-BE49-F238E27FC236}">
              <a16:creationId xmlns:a16="http://schemas.microsoft.com/office/drawing/2014/main" xmlns="" id="{B275CAEB-B3F0-46AB-8BB6-555F07F6F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25" name="Picture 41">
          <a:extLst>
            <a:ext uri="{FF2B5EF4-FFF2-40B4-BE49-F238E27FC236}">
              <a16:creationId xmlns:a16="http://schemas.microsoft.com/office/drawing/2014/main" xmlns="" id="{A2FFAAA2-E381-433D-A462-B9443A96CC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26" name="Picture 41">
          <a:extLst>
            <a:ext uri="{FF2B5EF4-FFF2-40B4-BE49-F238E27FC236}">
              <a16:creationId xmlns:a16="http://schemas.microsoft.com/office/drawing/2014/main" xmlns="" id="{67AD4523-C39E-40CF-AD30-C9F2A612B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952500</xdr:colOff>
      <xdr:row>21</xdr:row>
      <xdr:rowOff>352425</xdr:rowOff>
    </xdr:from>
    <xdr:to>
      <xdr:col>1</xdr:col>
      <xdr:colOff>2124075</xdr:colOff>
      <xdr:row>21</xdr:row>
      <xdr:rowOff>638175</xdr:rowOff>
    </xdr:to>
    <xdr:pic>
      <xdr:nvPicPr>
        <xdr:cNvPr id="27" name="Picture 41">
          <a:extLst>
            <a:ext uri="{FF2B5EF4-FFF2-40B4-BE49-F238E27FC236}">
              <a16:creationId xmlns:a16="http://schemas.microsoft.com/office/drawing/2014/main" xmlns="" id="{F21467D2-EFFE-46F1-8D3B-DA3AB1BF6B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12830175"/>
          <a:ext cx="11715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7"/>
  <sheetViews>
    <sheetView tabSelected="1" zoomScale="90" zoomScaleNormal="90" workbookViewId="0">
      <selection activeCell="A3" sqref="A3:F3"/>
    </sheetView>
  </sheetViews>
  <sheetFormatPr defaultColWidth="30.85546875" defaultRowHeight="12.75"/>
  <cols>
    <col min="1" max="1" width="7.28515625" style="27" customWidth="1"/>
    <col min="2" max="2" width="81.28515625" style="26" customWidth="1"/>
    <col min="3" max="3" width="10.140625" style="14" customWidth="1"/>
    <col min="4" max="4" width="11.28515625" style="14" customWidth="1"/>
    <col min="5" max="5" width="30.5703125" style="14" customWidth="1"/>
    <col min="6" max="6" width="29.7109375" style="27" customWidth="1"/>
    <col min="7" max="7" width="57" style="26" customWidth="1"/>
    <col min="8" max="209" width="9.140625" style="26" customWidth="1"/>
    <col min="210" max="210" width="7.28515625" style="26" customWidth="1"/>
    <col min="211" max="211" width="67.5703125" style="26" customWidth="1"/>
    <col min="212" max="214" width="9.140625" style="26" customWidth="1"/>
    <col min="215" max="215" width="39.5703125" style="26" customWidth="1"/>
    <col min="216" max="216" width="25.85546875" style="26" customWidth="1"/>
    <col min="217" max="241" width="30.85546875" style="26"/>
    <col min="242" max="242" width="7.28515625" style="26" customWidth="1"/>
    <col min="243" max="243" width="86.28515625" style="26" customWidth="1"/>
    <col min="244" max="244" width="9.140625" style="26" customWidth="1"/>
    <col min="245" max="248" width="0" style="26" hidden="1" customWidth="1"/>
    <col min="249" max="465" width="9.140625" style="26" customWidth="1"/>
    <col min="466" max="466" width="7.28515625" style="26" customWidth="1"/>
    <col min="467" max="467" width="67.5703125" style="26" customWidth="1"/>
    <col min="468" max="470" width="9.140625" style="26" customWidth="1"/>
    <col min="471" max="471" width="39.5703125" style="26" customWidth="1"/>
    <col min="472" max="472" width="25.85546875" style="26" customWidth="1"/>
    <col min="473" max="497" width="30.85546875" style="26"/>
    <col min="498" max="498" width="7.28515625" style="26" customWidth="1"/>
    <col min="499" max="499" width="86.28515625" style="26" customWidth="1"/>
    <col min="500" max="500" width="9.140625" style="26" customWidth="1"/>
    <col min="501" max="504" width="0" style="26" hidden="1" customWidth="1"/>
    <col min="505" max="721" width="9.140625" style="26" customWidth="1"/>
    <col min="722" max="722" width="7.28515625" style="26" customWidth="1"/>
    <col min="723" max="723" width="67.5703125" style="26" customWidth="1"/>
    <col min="724" max="726" width="9.140625" style="26" customWidth="1"/>
    <col min="727" max="727" width="39.5703125" style="26" customWidth="1"/>
    <col min="728" max="728" width="25.85546875" style="26" customWidth="1"/>
    <col min="729" max="753" width="30.85546875" style="26"/>
    <col min="754" max="754" width="7.28515625" style="26" customWidth="1"/>
    <col min="755" max="755" width="86.28515625" style="26" customWidth="1"/>
    <col min="756" max="756" width="9.140625" style="26" customWidth="1"/>
    <col min="757" max="760" width="0" style="26" hidden="1" customWidth="1"/>
    <col min="761" max="977" width="9.140625" style="26" customWidth="1"/>
    <col min="978" max="978" width="7.28515625" style="26" customWidth="1"/>
    <col min="979" max="979" width="67.5703125" style="26" customWidth="1"/>
    <col min="980" max="982" width="9.140625" style="26" customWidth="1"/>
    <col min="983" max="983" width="39.5703125" style="26" customWidth="1"/>
    <col min="984" max="984" width="25.85546875" style="26" customWidth="1"/>
    <col min="985" max="1009" width="30.85546875" style="26"/>
    <col min="1010" max="1010" width="7.28515625" style="26" customWidth="1"/>
    <col min="1011" max="1011" width="86.28515625" style="26" customWidth="1"/>
    <col min="1012" max="1012" width="9.140625" style="26" customWidth="1"/>
    <col min="1013" max="1016" width="0" style="26" hidden="1" customWidth="1"/>
    <col min="1017" max="1233" width="9.140625" style="26" customWidth="1"/>
    <col min="1234" max="1234" width="7.28515625" style="26" customWidth="1"/>
    <col min="1235" max="1235" width="67.5703125" style="26" customWidth="1"/>
    <col min="1236" max="1238" width="9.140625" style="26" customWidth="1"/>
    <col min="1239" max="1239" width="39.5703125" style="26" customWidth="1"/>
    <col min="1240" max="1240" width="25.85546875" style="26" customWidth="1"/>
    <col min="1241" max="1265" width="30.85546875" style="26"/>
    <col min="1266" max="1266" width="7.28515625" style="26" customWidth="1"/>
    <col min="1267" max="1267" width="86.28515625" style="26" customWidth="1"/>
    <col min="1268" max="1268" width="9.140625" style="26" customWidth="1"/>
    <col min="1269" max="1272" width="0" style="26" hidden="1" customWidth="1"/>
    <col min="1273" max="1489" width="9.140625" style="26" customWidth="1"/>
    <col min="1490" max="1490" width="7.28515625" style="26" customWidth="1"/>
    <col min="1491" max="1491" width="67.5703125" style="26" customWidth="1"/>
    <col min="1492" max="1494" width="9.140625" style="26" customWidth="1"/>
    <col min="1495" max="1495" width="39.5703125" style="26" customWidth="1"/>
    <col min="1496" max="1496" width="25.85546875" style="26" customWidth="1"/>
    <col min="1497" max="1521" width="30.85546875" style="26"/>
    <col min="1522" max="1522" width="7.28515625" style="26" customWidth="1"/>
    <col min="1523" max="1523" width="86.28515625" style="26" customWidth="1"/>
    <col min="1524" max="1524" width="9.140625" style="26" customWidth="1"/>
    <col min="1525" max="1528" width="0" style="26" hidden="1" customWidth="1"/>
    <col min="1529" max="1745" width="9.140625" style="26" customWidth="1"/>
    <col min="1746" max="1746" width="7.28515625" style="26" customWidth="1"/>
    <col min="1747" max="1747" width="67.5703125" style="26" customWidth="1"/>
    <col min="1748" max="1750" width="9.140625" style="26" customWidth="1"/>
    <col min="1751" max="1751" width="39.5703125" style="26" customWidth="1"/>
    <col min="1752" max="1752" width="25.85546875" style="26" customWidth="1"/>
    <col min="1753" max="1777" width="30.85546875" style="26"/>
    <col min="1778" max="1778" width="7.28515625" style="26" customWidth="1"/>
    <col min="1779" max="1779" width="86.28515625" style="26" customWidth="1"/>
    <col min="1780" max="1780" width="9.140625" style="26" customWidth="1"/>
    <col min="1781" max="1784" width="0" style="26" hidden="1" customWidth="1"/>
    <col min="1785" max="2001" width="9.140625" style="26" customWidth="1"/>
    <col min="2002" max="2002" width="7.28515625" style="26" customWidth="1"/>
    <col min="2003" max="2003" width="67.5703125" style="26" customWidth="1"/>
    <col min="2004" max="2006" width="9.140625" style="26" customWidth="1"/>
    <col min="2007" max="2007" width="39.5703125" style="26" customWidth="1"/>
    <col min="2008" max="2008" width="25.85546875" style="26" customWidth="1"/>
    <col min="2009" max="2033" width="30.85546875" style="26"/>
    <col min="2034" max="2034" width="7.28515625" style="26" customWidth="1"/>
    <col min="2035" max="2035" width="86.28515625" style="26" customWidth="1"/>
    <col min="2036" max="2036" width="9.140625" style="26" customWidth="1"/>
    <col min="2037" max="2040" width="0" style="26" hidden="1" customWidth="1"/>
    <col min="2041" max="2257" width="9.140625" style="26" customWidth="1"/>
    <col min="2258" max="2258" width="7.28515625" style="26" customWidth="1"/>
    <col min="2259" max="2259" width="67.5703125" style="26" customWidth="1"/>
    <col min="2260" max="2262" width="9.140625" style="26" customWidth="1"/>
    <col min="2263" max="2263" width="39.5703125" style="26" customWidth="1"/>
    <col min="2264" max="2264" width="25.85546875" style="26" customWidth="1"/>
    <col min="2265" max="2289" width="30.85546875" style="26"/>
    <col min="2290" max="2290" width="7.28515625" style="26" customWidth="1"/>
    <col min="2291" max="2291" width="86.28515625" style="26" customWidth="1"/>
    <col min="2292" max="2292" width="9.140625" style="26" customWidth="1"/>
    <col min="2293" max="2296" width="0" style="26" hidden="1" customWidth="1"/>
    <col min="2297" max="2513" width="9.140625" style="26" customWidth="1"/>
    <col min="2514" max="2514" width="7.28515625" style="26" customWidth="1"/>
    <col min="2515" max="2515" width="67.5703125" style="26" customWidth="1"/>
    <col min="2516" max="2518" width="9.140625" style="26" customWidth="1"/>
    <col min="2519" max="2519" width="39.5703125" style="26" customWidth="1"/>
    <col min="2520" max="2520" width="25.85546875" style="26" customWidth="1"/>
    <col min="2521" max="2545" width="30.85546875" style="26"/>
    <col min="2546" max="2546" width="7.28515625" style="26" customWidth="1"/>
    <col min="2547" max="2547" width="86.28515625" style="26" customWidth="1"/>
    <col min="2548" max="2548" width="9.140625" style="26" customWidth="1"/>
    <col min="2549" max="2552" width="0" style="26" hidden="1" customWidth="1"/>
    <col min="2553" max="2769" width="9.140625" style="26" customWidth="1"/>
    <col min="2770" max="2770" width="7.28515625" style="26" customWidth="1"/>
    <col min="2771" max="2771" width="67.5703125" style="26" customWidth="1"/>
    <col min="2772" max="2774" width="9.140625" style="26" customWidth="1"/>
    <col min="2775" max="2775" width="39.5703125" style="26" customWidth="1"/>
    <col min="2776" max="2776" width="25.85546875" style="26" customWidth="1"/>
    <col min="2777" max="2801" width="30.85546875" style="26"/>
    <col min="2802" max="2802" width="7.28515625" style="26" customWidth="1"/>
    <col min="2803" max="2803" width="86.28515625" style="26" customWidth="1"/>
    <col min="2804" max="2804" width="9.140625" style="26" customWidth="1"/>
    <col min="2805" max="2808" width="0" style="26" hidden="1" customWidth="1"/>
    <col min="2809" max="3025" width="9.140625" style="26" customWidth="1"/>
    <col min="3026" max="3026" width="7.28515625" style="26" customWidth="1"/>
    <col min="3027" max="3027" width="67.5703125" style="26" customWidth="1"/>
    <col min="3028" max="3030" width="9.140625" style="26" customWidth="1"/>
    <col min="3031" max="3031" width="39.5703125" style="26" customWidth="1"/>
    <col min="3032" max="3032" width="25.85546875" style="26" customWidth="1"/>
    <col min="3033" max="3057" width="30.85546875" style="26"/>
    <col min="3058" max="3058" width="7.28515625" style="26" customWidth="1"/>
    <col min="3059" max="3059" width="86.28515625" style="26" customWidth="1"/>
    <col min="3060" max="3060" width="9.140625" style="26" customWidth="1"/>
    <col min="3061" max="3064" width="0" style="26" hidden="1" customWidth="1"/>
    <col min="3065" max="3281" width="9.140625" style="26" customWidth="1"/>
    <col min="3282" max="3282" width="7.28515625" style="26" customWidth="1"/>
    <col min="3283" max="3283" width="67.5703125" style="26" customWidth="1"/>
    <col min="3284" max="3286" width="9.140625" style="26" customWidth="1"/>
    <col min="3287" max="3287" width="39.5703125" style="26" customWidth="1"/>
    <col min="3288" max="3288" width="25.85546875" style="26" customWidth="1"/>
    <col min="3289" max="3313" width="30.85546875" style="26"/>
    <col min="3314" max="3314" width="7.28515625" style="26" customWidth="1"/>
    <col min="3315" max="3315" width="86.28515625" style="26" customWidth="1"/>
    <col min="3316" max="3316" width="9.140625" style="26" customWidth="1"/>
    <col min="3317" max="3320" width="0" style="26" hidden="1" customWidth="1"/>
    <col min="3321" max="3537" width="9.140625" style="26" customWidth="1"/>
    <col min="3538" max="3538" width="7.28515625" style="26" customWidth="1"/>
    <col min="3539" max="3539" width="67.5703125" style="26" customWidth="1"/>
    <col min="3540" max="3542" width="9.140625" style="26" customWidth="1"/>
    <col min="3543" max="3543" width="39.5703125" style="26" customWidth="1"/>
    <col min="3544" max="3544" width="25.85546875" style="26" customWidth="1"/>
    <col min="3545" max="3569" width="30.85546875" style="26"/>
    <col min="3570" max="3570" width="7.28515625" style="26" customWidth="1"/>
    <col min="3571" max="3571" width="86.28515625" style="26" customWidth="1"/>
    <col min="3572" max="3572" width="9.140625" style="26" customWidth="1"/>
    <col min="3573" max="3576" width="0" style="26" hidden="1" customWidth="1"/>
    <col min="3577" max="3793" width="9.140625" style="26" customWidth="1"/>
    <col min="3794" max="3794" width="7.28515625" style="26" customWidth="1"/>
    <col min="3795" max="3795" width="67.5703125" style="26" customWidth="1"/>
    <col min="3796" max="3798" width="9.140625" style="26" customWidth="1"/>
    <col min="3799" max="3799" width="39.5703125" style="26" customWidth="1"/>
    <col min="3800" max="3800" width="25.85546875" style="26" customWidth="1"/>
    <col min="3801" max="3825" width="30.85546875" style="26"/>
    <col min="3826" max="3826" width="7.28515625" style="26" customWidth="1"/>
    <col min="3827" max="3827" width="86.28515625" style="26" customWidth="1"/>
    <col min="3828" max="3828" width="9.140625" style="26" customWidth="1"/>
    <col min="3829" max="3832" width="0" style="26" hidden="1" customWidth="1"/>
    <col min="3833" max="4049" width="9.140625" style="26" customWidth="1"/>
    <col min="4050" max="4050" width="7.28515625" style="26" customWidth="1"/>
    <col min="4051" max="4051" width="67.5703125" style="26" customWidth="1"/>
    <col min="4052" max="4054" width="9.140625" style="26" customWidth="1"/>
    <col min="4055" max="4055" width="39.5703125" style="26" customWidth="1"/>
    <col min="4056" max="4056" width="25.85546875" style="26" customWidth="1"/>
    <col min="4057" max="4081" width="30.85546875" style="26"/>
    <col min="4082" max="4082" width="7.28515625" style="26" customWidth="1"/>
    <col min="4083" max="4083" width="86.28515625" style="26" customWidth="1"/>
    <col min="4084" max="4084" width="9.140625" style="26" customWidth="1"/>
    <col min="4085" max="4088" width="0" style="26" hidden="1" customWidth="1"/>
    <col min="4089" max="4305" width="9.140625" style="26" customWidth="1"/>
    <col min="4306" max="4306" width="7.28515625" style="26" customWidth="1"/>
    <col min="4307" max="4307" width="67.5703125" style="26" customWidth="1"/>
    <col min="4308" max="4310" width="9.140625" style="26" customWidth="1"/>
    <col min="4311" max="4311" width="39.5703125" style="26" customWidth="1"/>
    <col min="4312" max="4312" width="25.85546875" style="26" customWidth="1"/>
    <col min="4313" max="4337" width="30.85546875" style="26"/>
    <col min="4338" max="4338" width="7.28515625" style="26" customWidth="1"/>
    <col min="4339" max="4339" width="86.28515625" style="26" customWidth="1"/>
    <col min="4340" max="4340" width="9.140625" style="26" customWidth="1"/>
    <col min="4341" max="4344" width="0" style="26" hidden="1" customWidth="1"/>
    <col min="4345" max="4561" width="9.140625" style="26" customWidth="1"/>
    <col min="4562" max="4562" width="7.28515625" style="26" customWidth="1"/>
    <col min="4563" max="4563" width="67.5703125" style="26" customWidth="1"/>
    <col min="4564" max="4566" width="9.140625" style="26" customWidth="1"/>
    <col min="4567" max="4567" width="39.5703125" style="26" customWidth="1"/>
    <col min="4568" max="4568" width="25.85546875" style="26" customWidth="1"/>
    <col min="4569" max="4593" width="30.85546875" style="26"/>
    <col min="4594" max="4594" width="7.28515625" style="26" customWidth="1"/>
    <col min="4595" max="4595" width="86.28515625" style="26" customWidth="1"/>
    <col min="4596" max="4596" width="9.140625" style="26" customWidth="1"/>
    <col min="4597" max="4600" width="0" style="26" hidden="1" customWidth="1"/>
    <col min="4601" max="4817" width="9.140625" style="26" customWidth="1"/>
    <col min="4818" max="4818" width="7.28515625" style="26" customWidth="1"/>
    <col min="4819" max="4819" width="67.5703125" style="26" customWidth="1"/>
    <col min="4820" max="4822" width="9.140625" style="26" customWidth="1"/>
    <col min="4823" max="4823" width="39.5703125" style="26" customWidth="1"/>
    <col min="4824" max="4824" width="25.85546875" style="26" customWidth="1"/>
    <col min="4825" max="4849" width="30.85546875" style="26"/>
    <col min="4850" max="4850" width="7.28515625" style="26" customWidth="1"/>
    <col min="4851" max="4851" width="86.28515625" style="26" customWidth="1"/>
    <col min="4852" max="4852" width="9.140625" style="26" customWidth="1"/>
    <col min="4853" max="4856" width="0" style="26" hidden="1" customWidth="1"/>
    <col min="4857" max="5073" width="9.140625" style="26" customWidth="1"/>
    <col min="5074" max="5074" width="7.28515625" style="26" customWidth="1"/>
    <col min="5075" max="5075" width="67.5703125" style="26" customWidth="1"/>
    <col min="5076" max="5078" width="9.140625" style="26" customWidth="1"/>
    <col min="5079" max="5079" width="39.5703125" style="26" customWidth="1"/>
    <col min="5080" max="5080" width="25.85546875" style="26" customWidth="1"/>
    <col min="5081" max="5105" width="30.85546875" style="26"/>
    <col min="5106" max="5106" width="7.28515625" style="26" customWidth="1"/>
    <col min="5107" max="5107" width="86.28515625" style="26" customWidth="1"/>
    <col min="5108" max="5108" width="9.140625" style="26" customWidth="1"/>
    <col min="5109" max="5112" width="0" style="26" hidden="1" customWidth="1"/>
    <col min="5113" max="5329" width="9.140625" style="26" customWidth="1"/>
    <col min="5330" max="5330" width="7.28515625" style="26" customWidth="1"/>
    <col min="5331" max="5331" width="67.5703125" style="26" customWidth="1"/>
    <col min="5332" max="5334" width="9.140625" style="26" customWidth="1"/>
    <col min="5335" max="5335" width="39.5703125" style="26" customWidth="1"/>
    <col min="5336" max="5336" width="25.85546875" style="26" customWidth="1"/>
    <col min="5337" max="5361" width="30.85546875" style="26"/>
    <col min="5362" max="5362" width="7.28515625" style="26" customWidth="1"/>
    <col min="5363" max="5363" width="86.28515625" style="26" customWidth="1"/>
    <col min="5364" max="5364" width="9.140625" style="26" customWidth="1"/>
    <col min="5365" max="5368" width="0" style="26" hidden="1" customWidth="1"/>
    <col min="5369" max="5585" width="9.140625" style="26" customWidth="1"/>
    <col min="5586" max="5586" width="7.28515625" style="26" customWidth="1"/>
    <col min="5587" max="5587" width="67.5703125" style="26" customWidth="1"/>
    <col min="5588" max="5590" width="9.140625" style="26" customWidth="1"/>
    <col min="5591" max="5591" width="39.5703125" style="26" customWidth="1"/>
    <col min="5592" max="5592" width="25.85546875" style="26" customWidth="1"/>
    <col min="5593" max="5617" width="30.85546875" style="26"/>
    <col min="5618" max="5618" width="7.28515625" style="26" customWidth="1"/>
    <col min="5619" max="5619" width="86.28515625" style="26" customWidth="1"/>
    <col min="5620" max="5620" width="9.140625" style="26" customWidth="1"/>
    <col min="5621" max="5624" width="0" style="26" hidden="1" customWidth="1"/>
    <col min="5625" max="5841" width="9.140625" style="26" customWidth="1"/>
    <col min="5842" max="5842" width="7.28515625" style="26" customWidth="1"/>
    <col min="5843" max="5843" width="67.5703125" style="26" customWidth="1"/>
    <col min="5844" max="5846" width="9.140625" style="26" customWidth="1"/>
    <col min="5847" max="5847" width="39.5703125" style="26" customWidth="1"/>
    <col min="5848" max="5848" width="25.85546875" style="26" customWidth="1"/>
    <col min="5849" max="5873" width="30.85546875" style="26"/>
    <col min="5874" max="5874" width="7.28515625" style="26" customWidth="1"/>
    <col min="5875" max="5875" width="86.28515625" style="26" customWidth="1"/>
    <col min="5876" max="5876" width="9.140625" style="26" customWidth="1"/>
    <col min="5877" max="5880" width="0" style="26" hidden="1" customWidth="1"/>
    <col min="5881" max="6097" width="9.140625" style="26" customWidth="1"/>
    <col min="6098" max="6098" width="7.28515625" style="26" customWidth="1"/>
    <col min="6099" max="6099" width="67.5703125" style="26" customWidth="1"/>
    <col min="6100" max="6102" width="9.140625" style="26" customWidth="1"/>
    <col min="6103" max="6103" width="39.5703125" style="26" customWidth="1"/>
    <col min="6104" max="6104" width="25.85546875" style="26" customWidth="1"/>
    <col min="6105" max="6129" width="30.85546875" style="26"/>
    <col min="6130" max="6130" width="7.28515625" style="26" customWidth="1"/>
    <col min="6131" max="6131" width="86.28515625" style="26" customWidth="1"/>
    <col min="6132" max="6132" width="9.140625" style="26" customWidth="1"/>
    <col min="6133" max="6136" width="0" style="26" hidden="1" customWidth="1"/>
    <col min="6137" max="6353" width="9.140625" style="26" customWidth="1"/>
    <col min="6354" max="6354" width="7.28515625" style="26" customWidth="1"/>
    <col min="6355" max="6355" width="67.5703125" style="26" customWidth="1"/>
    <col min="6356" max="6358" width="9.140625" style="26" customWidth="1"/>
    <col min="6359" max="6359" width="39.5703125" style="26" customWidth="1"/>
    <col min="6360" max="6360" width="25.85546875" style="26" customWidth="1"/>
    <col min="6361" max="6385" width="30.85546875" style="26"/>
    <col min="6386" max="6386" width="7.28515625" style="26" customWidth="1"/>
    <col min="6387" max="6387" width="86.28515625" style="26" customWidth="1"/>
    <col min="6388" max="6388" width="9.140625" style="26" customWidth="1"/>
    <col min="6389" max="6392" width="0" style="26" hidden="1" customWidth="1"/>
    <col min="6393" max="6609" width="9.140625" style="26" customWidth="1"/>
    <col min="6610" max="6610" width="7.28515625" style="26" customWidth="1"/>
    <col min="6611" max="6611" width="67.5703125" style="26" customWidth="1"/>
    <col min="6612" max="6614" width="9.140625" style="26" customWidth="1"/>
    <col min="6615" max="6615" width="39.5703125" style="26" customWidth="1"/>
    <col min="6616" max="6616" width="25.85546875" style="26" customWidth="1"/>
    <col min="6617" max="6641" width="30.85546875" style="26"/>
    <col min="6642" max="6642" width="7.28515625" style="26" customWidth="1"/>
    <col min="6643" max="6643" width="86.28515625" style="26" customWidth="1"/>
    <col min="6644" max="6644" width="9.140625" style="26" customWidth="1"/>
    <col min="6645" max="6648" width="0" style="26" hidden="1" customWidth="1"/>
    <col min="6649" max="6865" width="9.140625" style="26" customWidth="1"/>
    <col min="6866" max="6866" width="7.28515625" style="26" customWidth="1"/>
    <col min="6867" max="6867" width="67.5703125" style="26" customWidth="1"/>
    <col min="6868" max="6870" width="9.140625" style="26" customWidth="1"/>
    <col min="6871" max="6871" width="39.5703125" style="26" customWidth="1"/>
    <col min="6872" max="6872" width="25.85546875" style="26" customWidth="1"/>
    <col min="6873" max="6897" width="30.85546875" style="26"/>
    <col min="6898" max="6898" width="7.28515625" style="26" customWidth="1"/>
    <col min="6899" max="6899" width="86.28515625" style="26" customWidth="1"/>
    <col min="6900" max="6900" width="9.140625" style="26" customWidth="1"/>
    <col min="6901" max="6904" width="0" style="26" hidden="1" customWidth="1"/>
    <col min="6905" max="7121" width="9.140625" style="26" customWidth="1"/>
    <col min="7122" max="7122" width="7.28515625" style="26" customWidth="1"/>
    <col min="7123" max="7123" width="67.5703125" style="26" customWidth="1"/>
    <col min="7124" max="7126" width="9.140625" style="26" customWidth="1"/>
    <col min="7127" max="7127" width="39.5703125" style="26" customWidth="1"/>
    <col min="7128" max="7128" width="25.85546875" style="26" customWidth="1"/>
    <col min="7129" max="7153" width="30.85546875" style="26"/>
    <col min="7154" max="7154" width="7.28515625" style="26" customWidth="1"/>
    <col min="7155" max="7155" width="86.28515625" style="26" customWidth="1"/>
    <col min="7156" max="7156" width="9.140625" style="26" customWidth="1"/>
    <col min="7157" max="7160" width="0" style="26" hidden="1" customWidth="1"/>
    <col min="7161" max="7377" width="9.140625" style="26" customWidth="1"/>
    <col min="7378" max="7378" width="7.28515625" style="26" customWidth="1"/>
    <col min="7379" max="7379" width="67.5703125" style="26" customWidth="1"/>
    <col min="7380" max="7382" width="9.140625" style="26" customWidth="1"/>
    <col min="7383" max="7383" width="39.5703125" style="26" customWidth="1"/>
    <col min="7384" max="7384" width="25.85546875" style="26" customWidth="1"/>
    <col min="7385" max="7409" width="30.85546875" style="26"/>
    <col min="7410" max="7410" width="7.28515625" style="26" customWidth="1"/>
    <col min="7411" max="7411" width="86.28515625" style="26" customWidth="1"/>
    <col min="7412" max="7412" width="9.140625" style="26" customWidth="1"/>
    <col min="7413" max="7416" width="0" style="26" hidden="1" customWidth="1"/>
    <col min="7417" max="7633" width="9.140625" style="26" customWidth="1"/>
    <col min="7634" max="7634" width="7.28515625" style="26" customWidth="1"/>
    <col min="7635" max="7635" width="67.5703125" style="26" customWidth="1"/>
    <col min="7636" max="7638" width="9.140625" style="26" customWidth="1"/>
    <col min="7639" max="7639" width="39.5703125" style="26" customWidth="1"/>
    <col min="7640" max="7640" width="25.85546875" style="26" customWidth="1"/>
    <col min="7641" max="7665" width="30.85546875" style="26"/>
    <col min="7666" max="7666" width="7.28515625" style="26" customWidth="1"/>
    <col min="7667" max="7667" width="86.28515625" style="26" customWidth="1"/>
    <col min="7668" max="7668" width="9.140625" style="26" customWidth="1"/>
    <col min="7669" max="7672" width="0" style="26" hidden="1" customWidth="1"/>
    <col min="7673" max="7889" width="9.140625" style="26" customWidth="1"/>
    <col min="7890" max="7890" width="7.28515625" style="26" customWidth="1"/>
    <col min="7891" max="7891" width="67.5703125" style="26" customWidth="1"/>
    <col min="7892" max="7894" width="9.140625" style="26" customWidth="1"/>
    <col min="7895" max="7895" width="39.5703125" style="26" customWidth="1"/>
    <col min="7896" max="7896" width="25.85546875" style="26" customWidth="1"/>
    <col min="7897" max="7921" width="30.85546875" style="26"/>
    <col min="7922" max="7922" width="7.28515625" style="26" customWidth="1"/>
    <col min="7923" max="7923" width="86.28515625" style="26" customWidth="1"/>
    <col min="7924" max="7924" width="9.140625" style="26" customWidth="1"/>
    <col min="7925" max="7928" width="0" style="26" hidden="1" customWidth="1"/>
    <col min="7929" max="8145" width="9.140625" style="26" customWidth="1"/>
    <col min="8146" max="8146" width="7.28515625" style="26" customWidth="1"/>
    <col min="8147" max="8147" width="67.5703125" style="26" customWidth="1"/>
    <col min="8148" max="8150" width="9.140625" style="26" customWidth="1"/>
    <col min="8151" max="8151" width="39.5703125" style="26" customWidth="1"/>
    <col min="8152" max="8152" width="25.85546875" style="26" customWidth="1"/>
    <col min="8153" max="8177" width="30.85546875" style="26"/>
    <col min="8178" max="8178" width="7.28515625" style="26" customWidth="1"/>
    <col min="8179" max="8179" width="86.28515625" style="26" customWidth="1"/>
    <col min="8180" max="8180" width="9.140625" style="26" customWidth="1"/>
    <col min="8181" max="8184" width="0" style="26" hidden="1" customWidth="1"/>
    <col min="8185" max="8401" width="9.140625" style="26" customWidth="1"/>
    <col min="8402" max="8402" width="7.28515625" style="26" customWidth="1"/>
    <col min="8403" max="8403" width="67.5703125" style="26" customWidth="1"/>
    <col min="8404" max="8406" width="9.140625" style="26" customWidth="1"/>
    <col min="8407" max="8407" width="39.5703125" style="26" customWidth="1"/>
    <col min="8408" max="8408" width="25.85546875" style="26" customWidth="1"/>
    <col min="8409" max="8433" width="30.85546875" style="26"/>
    <col min="8434" max="8434" width="7.28515625" style="26" customWidth="1"/>
    <col min="8435" max="8435" width="86.28515625" style="26" customWidth="1"/>
    <col min="8436" max="8436" width="9.140625" style="26" customWidth="1"/>
    <col min="8437" max="8440" width="0" style="26" hidden="1" customWidth="1"/>
    <col min="8441" max="8657" width="9.140625" style="26" customWidth="1"/>
    <col min="8658" max="8658" width="7.28515625" style="26" customWidth="1"/>
    <col min="8659" max="8659" width="67.5703125" style="26" customWidth="1"/>
    <col min="8660" max="8662" width="9.140625" style="26" customWidth="1"/>
    <col min="8663" max="8663" width="39.5703125" style="26" customWidth="1"/>
    <col min="8664" max="8664" width="25.85546875" style="26" customWidth="1"/>
    <col min="8665" max="8689" width="30.85546875" style="26"/>
    <col min="8690" max="8690" width="7.28515625" style="26" customWidth="1"/>
    <col min="8691" max="8691" width="86.28515625" style="26" customWidth="1"/>
    <col min="8692" max="8692" width="9.140625" style="26" customWidth="1"/>
    <col min="8693" max="8696" width="0" style="26" hidden="1" customWidth="1"/>
    <col min="8697" max="8913" width="9.140625" style="26" customWidth="1"/>
    <col min="8914" max="8914" width="7.28515625" style="26" customWidth="1"/>
    <col min="8915" max="8915" width="67.5703125" style="26" customWidth="1"/>
    <col min="8916" max="8918" width="9.140625" style="26" customWidth="1"/>
    <col min="8919" max="8919" width="39.5703125" style="26" customWidth="1"/>
    <col min="8920" max="8920" width="25.85546875" style="26" customWidth="1"/>
    <col min="8921" max="8945" width="30.85546875" style="26"/>
    <col min="8946" max="8946" width="7.28515625" style="26" customWidth="1"/>
    <col min="8947" max="8947" width="86.28515625" style="26" customWidth="1"/>
    <col min="8948" max="8948" width="9.140625" style="26" customWidth="1"/>
    <col min="8949" max="8952" width="0" style="26" hidden="1" customWidth="1"/>
    <col min="8953" max="9169" width="9.140625" style="26" customWidth="1"/>
    <col min="9170" max="9170" width="7.28515625" style="26" customWidth="1"/>
    <col min="9171" max="9171" width="67.5703125" style="26" customWidth="1"/>
    <col min="9172" max="9174" width="9.140625" style="26" customWidth="1"/>
    <col min="9175" max="9175" width="39.5703125" style="26" customWidth="1"/>
    <col min="9176" max="9176" width="25.85546875" style="26" customWidth="1"/>
    <col min="9177" max="9201" width="30.85546875" style="26"/>
    <col min="9202" max="9202" width="7.28515625" style="26" customWidth="1"/>
    <col min="9203" max="9203" width="86.28515625" style="26" customWidth="1"/>
    <col min="9204" max="9204" width="9.140625" style="26" customWidth="1"/>
    <col min="9205" max="9208" width="0" style="26" hidden="1" customWidth="1"/>
    <col min="9209" max="9425" width="9.140625" style="26" customWidth="1"/>
    <col min="9426" max="9426" width="7.28515625" style="26" customWidth="1"/>
    <col min="9427" max="9427" width="67.5703125" style="26" customWidth="1"/>
    <col min="9428" max="9430" width="9.140625" style="26" customWidth="1"/>
    <col min="9431" max="9431" width="39.5703125" style="26" customWidth="1"/>
    <col min="9432" max="9432" width="25.85546875" style="26" customWidth="1"/>
    <col min="9433" max="9457" width="30.85546875" style="26"/>
    <col min="9458" max="9458" width="7.28515625" style="26" customWidth="1"/>
    <col min="9459" max="9459" width="86.28515625" style="26" customWidth="1"/>
    <col min="9460" max="9460" width="9.140625" style="26" customWidth="1"/>
    <col min="9461" max="9464" width="0" style="26" hidden="1" customWidth="1"/>
    <col min="9465" max="9681" width="9.140625" style="26" customWidth="1"/>
    <col min="9682" max="9682" width="7.28515625" style="26" customWidth="1"/>
    <col min="9683" max="9683" width="67.5703125" style="26" customWidth="1"/>
    <col min="9684" max="9686" width="9.140625" style="26" customWidth="1"/>
    <col min="9687" max="9687" width="39.5703125" style="26" customWidth="1"/>
    <col min="9688" max="9688" width="25.85546875" style="26" customWidth="1"/>
    <col min="9689" max="9713" width="30.85546875" style="26"/>
    <col min="9714" max="9714" width="7.28515625" style="26" customWidth="1"/>
    <col min="9715" max="9715" width="86.28515625" style="26" customWidth="1"/>
    <col min="9716" max="9716" width="9.140625" style="26" customWidth="1"/>
    <col min="9717" max="9720" width="0" style="26" hidden="1" customWidth="1"/>
    <col min="9721" max="9937" width="9.140625" style="26" customWidth="1"/>
    <col min="9938" max="9938" width="7.28515625" style="26" customWidth="1"/>
    <col min="9939" max="9939" width="67.5703125" style="26" customWidth="1"/>
    <col min="9940" max="9942" width="9.140625" style="26" customWidth="1"/>
    <col min="9943" max="9943" width="39.5703125" style="26" customWidth="1"/>
    <col min="9944" max="9944" width="25.85546875" style="26" customWidth="1"/>
    <col min="9945" max="9969" width="30.85546875" style="26"/>
    <col min="9970" max="9970" width="7.28515625" style="26" customWidth="1"/>
    <col min="9971" max="9971" width="86.28515625" style="26" customWidth="1"/>
    <col min="9972" max="9972" width="9.140625" style="26" customWidth="1"/>
    <col min="9973" max="9976" width="0" style="26" hidden="1" customWidth="1"/>
    <col min="9977" max="10193" width="9.140625" style="26" customWidth="1"/>
    <col min="10194" max="10194" width="7.28515625" style="26" customWidth="1"/>
    <col min="10195" max="10195" width="67.5703125" style="26" customWidth="1"/>
    <col min="10196" max="10198" width="9.140625" style="26" customWidth="1"/>
    <col min="10199" max="10199" width="39.5703125" style="26" customWidth="1"/>
    <col min="10200" max="10200" width="25.85546875" style="26" customWidth="1"/>
    <col min="10201" max="10225" width="30.85546875" style="26"/>
    <col min="10226" max="10226" width="7.28515625" style="26" customWidth="1"/>
    <col min="10227" max="10227" width="86.28515625" style="26" customWidth="1"/>
    <col min="10228" max="10228" width="9.140625" style="26" customWidth="1"/>
    <col min="10229" max="10232" width="0" style="26" hidden="1" customWidth="1"/>
    <col min="10233" max="10449" width="9.140625" style="26" customWidth="1"/>
    <col min="10450" max="10450" width="7.28515625" style="26" customWidth="1"/>
    <col min="10451" max="10451" width="67.5703125" style="26" customWidth="1"/>
    <col min="10452" max="10454" width="9.140625" style="26" customWidth="1"/>
    <col min="10455" max="10455" width="39.5703125" style="26" customWidth="1"/>
    <col min="10456" max="10456" width="25.85546875" style="26" customWidth="1"/>
    <col min="10457" max="10481" width="30.85546875" style="26"/>
    <col min="10482" max="10482" width="7.28515625" style="26" customWidth="1"/>
    <col min="10483" max="10483" width="86.28515625" style="26" customWidth="1"/>
    <col min="10484" max="10484" width="9.140625" style="26" customWidth="1"/>
    <col min="10485" max="10488" width="0" style="26" hidden="1" customWidth="1"/>
    <col min="10489" max="10705" width="9.140625" style="26" customWidth="1"/>
    <col min="10706" max="10706" width="7.28515625" style="26" customWidth="1"/>
    <col min="10707" max="10707" width="67.5703125" style="26" customWidth="1"/>
    <col min="10708" max="10710" width="9.140625" style="26" customWidth="1"/>
    <col min="10711" max="10711" width="39.5703125" style="26" customWidth="1"/>
    <col min="10712" max="10712" width="25.85546875" style="26" customWidth="1"/>
    <col min="10713" max="10737" width="30.85546875" style="26"/>
    <col min="10738" max="10738" width="7.28515625" style="26" customWidth="1"/>
    <col min="10739" max="10739" width="86.28515625" style="26" customWidth="1"/>
    <col min="10740" max="10740" width="9.140625" style="26" customWidth="1"/>
    <col min="10741" max="10744" width="0" style="26" hidden="1" customWidth="1"/>
    <col min="10745" max="10961" width="9.140625" style="26" customWidth="1"/>
    <col min="10962" max="10962" width="7.28515625" style="26" customWidth="1"/>
    <col min="10963" max="10963" width="67.5703125" style="26" customWidth="1"/>
    <col min="10964" max="10966" width="9.140625" style="26" customWidth="1"/>
    <col min="10967" max="10967" width="39.5703125" style="26" customWidth="1"/>
    <col min="10968" max="10968" width="25.85546875" style="26" customWidth="1"/>
    <col min="10969" max="10993" width="30.85546875" style="26"/>
    <col min="10994" max="10994" width="7.28515625" style="26" customWidth="1"/>
    <col min="10995" max="10995" width="86.28515625" style="26" customWidth="1"/>
    <col min="10996" max="10996" width="9.140625" style="26" customWidth="1"/>
    <col min="10997" max="11000" width="0" style="26" hidden="1" customWidth="1"/>
    <col min="11001" max="11217" width="9.140625" style="26" customWidth="1"/>
    <col min="11218" max="11218" width="7.28515625" style="26" customWidth="1"/>
    <col min="11219" max="11219" width="67.5703125" style="26" customWidth="1"/>
    <col min="11220" max="11222" width="9.140625" style="26" customWidth="1"/>
    <col min="11223" max="11223" width="39.5703125" style="26" customWidth="1"/>
    <col min="11224" max="11224" width="25.85546875" style="26" customWidth="1"/>
    <col min="11225" max="11249" width="30.85546875" style="26"/>
    <col min="11250" max="11250" width="7.28515625" style="26" customWidth="1"/>
    <col min="11251" max="11251" width="86.28515625" style="26" customWidth="1"/>
    <col min="11252" max="11252" width="9.140625" style="26" customWidth="1"/>
    <col min="11253" max="11256" width="0" style="26" hidden="1" customWidth="1"/>
    <col min="11257" max="11473" width="9.140625" style="26" customWidth="1"/>
    <col min="11474" max="11474" width="7.28515625" style="26" customWidth="1"/>
    <col min="11475" max="11475" width="67.5703125" style="26" customWidth="1"/>
    <col min="11476" max="11478" width="9.140625" style="26" customWidth="1"/>
    <col min="11479" max="11479" width="39.5703125" style="26" customWidth="1"/>
    <col min="11480" max="11480" width="25.85546875" style="26" customWidth="1"/>
    <col min="11481" max="11505" width="30.85546875" style="26"/>
    <col min="11506" max="11506" width="7.28515625" style="26" customWidth="1"/>
    <col min="11507" max="11507" width="86.28515625" style="26" customWidth="1"/>
    <col min="11508" max="11508" width="9.140625" style="26" customWidth="1"/>
    <col min="11509" max="11512" width="0" style="26" hidden="1" customWidth="1"/>
    <col min="11513" max="11729" width="9.140625" style="26" customWidth="1"/>
    <col min="11730" max="11730" width="7.28515625" style="26" customWidth="1"/>
    <col min="11731" max="11731" width="67.5703125" style="26" customWidth="1"/>
    <col min="11732" max="11734" width="9.140625" style="26" customWidth="1"/>
    <col min="11735" max="11735" width="39.5703125" style="26" customWidth="1"/>
    <col min="11736" max="11736" width="25.85546875" style="26" customWidth="1"/>
    <col min="11737" max="11761" width="30.85546875" style="26"/>
    <col min="11762" max="11762" width="7.28515625" style="26" customWidth="1"/>
    <col min="11763" max="11763" width="86.28515625" style="26" customWidth="1"/>
    <col min="11764" max="11764" width="9.140625" style="26" customWidth="1"/>
    <col min="11765" max="11768" width="0" style="26" hidden="1" customWidth="1"/>
    <col min="11769" max="11985" width="9.140625" style="26" customWidth="1"/>
    <col min="11986" max="11986" width="7.28515625" style="26" customWidth="1"/>
    <col min="11987" max="11987" width="67.5703125" style="26" customWidth="1"/>
    <col min="11988" max="11990" width="9.140625" style="26" customWidth="1"/>
    <col min="11991" max="11991" width="39.5703125" style="26" customWidth="1"/>
    <col min="11992" max="11992" width="25.85546875" style="26" customWidth="1"/>
    <col min="11993" max="12017" width="30.85546875" style="26"/>
    <col min="12018" max="12018" width="7.28515625" style="26" customWidth="1"/>
    <col min="12019" max="12019" width="86.28515625" style="26" customWidth="1"/>
    <col min="12020" max="12020" width="9.140625" style="26" customWidth="1"/>
    <col min="12021" max="12024" width="0" style="26" hidden="1" customWidth="1"/>
    <col min="12025" max="12241" width="9.140625" style="26" customWidth="1"/>
    <col min="12242" max="12242" width="7.28515625" style="26" customWidth="1"/>
    <col min="12243" max="12243" width="67.5703125" style="26" customWidth="1"/>
    <col min="12244" max="12246" width="9.140625" style="26" customWidth="1"/>
    <col min="12247" max="12247" width="39.5703125" style="26" customWidth="1"/>
    <col min="12248" max="12248" width="25.85546875" style="26" customWidth="1"/>
    <col min="12249" max="12273" width="30.85546875" style="26"/>
    <col min="12274" max="12274" width="7.28515625" style="26" customWidth="1"/>
    <col min="12275" max="12275" width="86.28515625" style="26" customWidth="1"/>
    <col min="12276" max="12276" width="9.140625" style="26" customWidth="1"/>
    <col min="12277" max="12280" width="0" style="26" hidden="1" customWidth="1"/>
    <col min="12281" max="12497" width="9.140625" style="26" customWidth="1"/>
    <col min="12498" max="12498" width="7.28515625" style="26" customWidth="1"/>
    <col min="12499" max="12499" width="67.5703125" style="26" customWidth="1"/>
    <col min="12500" max="12502" width="9.140625" style="26" customWidth="1"/>
    <col min="12503" max="12503" width="39.5703125" style="26" customWidth="1"/>
    <col min="12504" max="12504" width="25.85546875" style="26" customWidth="1"/>
    <col min="12505" max="12529" width="30.85546875" style="26"/>
    <col min="12530" max="12530" width="7.28515625" style="26" customWidth="1"/>
    <col min="12531" max="12531" width="86.28515625" style="26" customWidth="1"/>
    <col min="12532" max="12532" width="9.140625" style="26" customWidth="1"/>
    <col min="12533" max="12536" width="0" style="26" hidden="1" customWidth="1"/>
    <col min="12537" max="12753" width="9.140625" style="26" customWidth="1"/>
    <col min="12754" max="12754" width="7.28515625" style="26" customWidth="1"/>
    <col min="12755" max="12755" width="67.5703125" style="26" customWidth="1"/>
    <col min="12756" max="12758" width="9.140625" style="26" customWidth="1"/>
    <col min="12759" max="12759" width="39.5703125" style="26" customWidth="1"/>
    <col min="12760" max="12760" width="25.85546875" style="26" customWidth="1"/>
    <col min="12761" max="12785" width="30.85546875" style="26"/>
    <col min="12786" max="12786" width="7.28515625" style="26" customWidth="1"/>
    <col min="12787" max="12787" width="86.28515625" style="26" customWidth="1"/>
    <col min="12788" max="12788" width="9.140625" style="26" customWidth="1"/>
    <col min="12789" max="12792" width="0" style="26" hidden="1" customWidth="1"/>
    <col min="12793" max="13009" width="9.140625" style="26" customWidth="1"/>
    <col min="13010" max="13010" width="7.28515625" style="26" customWidth="1"/>
    <col min="13011" max="13011" width="67.5703125" style="26" customWidth="1"/>
    <col min="13012" max="13014" width="9.140625" style="26" customWidth="1"/>
    <col min="13015" max="13015" width="39.5703125" style="26" customWidth="1"/>
    <col min="13016" max="13016" width="25.85546875" style="26" customWidth="1"/>
    <col min="13017" max="13041" width="30.85546875" style="26"/>
    <col min="13042" max="13042" width="7.28515625" style="26" customWidth="1"/>
    <col min="13043" max="13043" width="86.28515625" style="26" customWidth="1"/>
    <col min="13044" max="13044" width="9.140625" style="26" customWidth="1"/>
    <col min="13045" max="13048" width="0" style="26" hidden="1" customWidth="1"/>
    <col min="13049" max="13265" width="9.140625" style="26" customWidth="1"/>
    <col min="13266" max="13266" width="7.28515625" style="26" customWidth="1"/>
    <col min="13267" max="13267" width="67.5703125" style="26" customWidth="1"/>
    <col min="13268" max="13270" width="9.140625" style="26" customWidth="1"/>
    <col min="13271" max="13271" width="39.5703125" style="26" customWidth="1"/>
    <col min="13272" max="13272" width="25.85546875" style="26" customWidth="1"/>
    <col min="13273" max="13297" width="30.85546875" style="26"/>
    <col min="13298" max="13298" width="7.28515625" style="26" customWidth="1"/>
    <col min="13299" max="13299" width="86.28515625" style="26" customWidth="1"/>
    <col min="13300" max="13300" width="9.140625" style="26" customWidth="1"/>
    <col min="13301" max="13304" width="0" style="26" hidden="1" customWidth="1"/>
    <col min="13305" max="13521" width="9.140625" style="26" customWidth="1"/>
    <col min="13522" max="13522" width="7.28515625" style="26" customWidth="1"/>
    <col min="13523" max="13523" width="67.5703125" style="26" customWidth="1"/>
    <col min="13524" max="13526" width="9.140625" style="26" customWidth="1"/>
    <col min="13527" max="13527" width="39.5703125" style="26" customWidth="1"/>
    <col min="13528" max="13528" width="25.85546875" style="26" customWidth="1"/>
    <col min="13529" max="13553" width="30.85546875" style="26"/>
    <col min="13554" max="13554" width="7.28515625" style="26" customWidth="1"/>
    <col min="13555" max="13555" width="86.28515625" style="26" customWidth="1"/>
    <col min="13556" max="13556" width="9.140625" style="26" customWidth="1"/>
    <col min="13557" max="13560" width="0" style="26" hidden="1" customWidth="1"/>
    <col min="13561" max="13777" width="9.140625" style="26" customWidth="1"/>
    <col min="13778" max="13778" width="7.28515625" style="26" customWidth="1"/>
    <col min="13779" max="13779" width="67.5703125" style="26" customWidth="1"/>
    <col min="13780" max="13782" width="9.140625" style="26" customWidth="1"/>
    <col min="13783" max="13783" width="39.5703125" style="26" customWidth="1"/>
    <col min="13784" max="13784" width="25.85546875" style="26" customWidth="1"/>
    <col min="13785" max="13809" width="30.85546875" style="26"/>
    <col min="13810" max="13810" width="7.28515625" style="26" customWidth="1"/>
    <col min="13811" max="13811" width="86.28515625" style="26" customWidth="1"/>
    <col min="13812" max="13812" width="9.140625" style="26" customWidth="1"/>
    <col min="13813" max="13816" width="0" style="26" hidden="1" customWidth="1"/>
    <col min="13817" max="14033" width="9.140625" style="26" customWidth="1"/>
    <col min="14034" max="14034" width="7.28515625" style="26" customWidth="1"/>
    <col min="14035" max="14035" width="67.5703125" style="26" customWidth="1"/>
    <col min="14036" max="14038" width="9.140625" style="26" customWidth="1"/>
    <col min="14039" max="14039" width="39.5703125" style="26" customWidth="1"/>
    <col min="14040" max="14040" width="25.85546875" style="26" customWidth="1"/>
    <col min="14041" max="14065" width="30.85546875" style="26"/>
    <col min="14066" max="14066" width="7.28515625" style="26" customWidth="1"/>
    <col min="14067" max="14067" width="86.28515625" style="26" customWidth="1"/>
    <col min="14068" max="14068" width="9.140625" style="26" customWidth="1"/>
    <col min="14069" max="14072" width="0" style="26" hidden="1" customWidth="1"/>
    <col min="14073" max="14289" width="9.140625" style="26" customWidth="1"/>
    <col min="14290" max="14290" width="7.28515625" style="26" customWidth="1"/>
    <col min="14291" max="14291" width="67.5703125" style="26" customWidth="1"/>
    <col min="14292" max="14294" width="9.140625" style="26" customWidth="1"/>
    <col min="14295" max="14295" width="39.5703125" style="26" customWidth="1"/>
    <col min="14296" max="14296" width="25.85546875" style="26" customWidth="1"/>
    <col min="14297" max="14321" width="30.85546875" style="26"/>
    <col min="14322" max="14322" width="7.28515625" style="26" customWidth="1"/>
    <col min="14323" max="14323" width="86.28515625" style="26" customWidth="1"/>
    <col min="14324" max="14324" width="9.140625" style="26" customWidth="1"/>
    <col min="14325" max="14328" width="0" style="26" hidden="1" customWidth="1"/>
    <col min="14329" max="14545" width="9.140625" style="26" customWidth="1"/>
    <col min="14546" max="14546" width="7.28515625" style="26" customWidth="1"/>
    <col min="14547" max="14547" width="67.5703125" style="26" customWidth="1"/>
    <col min="14548" max="14550" width="9.140625" style="26" customWidth="1"/>
    <col min="14551" max="14551" width="39.5703125" style="26" customWidth="1"/>
    <col min="14552" max="14552" width="25.85546875" style="26" customWidth="1"/>
    <col min="14553" max="14577" width="30.85546875" style="26"/>
    <col min="14578" max="14578" width="7.28515625" style="26" customWidth="1"/>
    <col min="14579" max="14579" width="86.28515625" style="26" customWidth="1"/>
    <col min="14580" max="14580" width="9.140625" style="26" customWidth="1"/>
    <col min="14581" max="14584" width="0" style="26" hidden="1" customWidth="1"/>
    <col min="14585" max="14801" width="9.140625" style="26" customWidth="1"/>
    <col min="14802" max="14802" width="7.28515625" style="26" customWidth="1"/>
    <col min="14803" max="14803" width="67.5703125" style="26" customWidth="1"/>
    <col min="14804" max="14806" width="9.140625" style="26" customWidth="1"/>
    <col min="14807" max="14807" width="39.5703125" style="26" customWidth="1"/>
    <col min="14808" max="14808" width="25.85546875" style="26" customWidth="1"/>
    <col min="14809" max="14833" width="30.85546875" style="26"/>
    <col min="14834" max="14834" width="7.28515625" style="26" customWidth="1"/>
    <col min="14835" max="14835" width="86.28515625" style="26" customWidth="1"/>
    <col min="14836" max="14836" width="9.140625" style="26" customWidth="1"/>
    <col min="14837" max="14840" width="0" style="26" hidden="1" customWidth="1"/>
    <col min="14841" max="15057" width="9.140625" style="26" customWidth="1"/>
    <col min="15058" max="15058" width="7.28515625" style="26" customWidth="1"/>
    <col min="15059" max="15059" width="67.5703125" style="26" customWidth="1"/>
    <col min="15060" max="15062" width="9.140625" style="26" customWidth="1"/>
    <col min="15063" max="15063" width="39.5703125" style="26" customWidth="1"/>
    <col min="15064" max="15064" width="25.85546875" style="26" customWidth="1"/>
    <col min="15065" max="15089" width="30.85546875" style="26"/>
    <col min="15090" max="15090" width="7.28515625" style="26" customWidth="1"/>
    <col min="15091" max="15091" width="86.28515625" style="26" customWidth="1"/>
    <col min="15092" max="15092" width="9.140625" style="26" customWidth="1"/>
    <col min="15093" max="15096" width="0" style="26" hidden="1" customWidth="1"/>
    <col min="15097" max="15313" width="9.140625" style="26" customWidth="1"/>
    <col min="15314" max="15314" width="7.28515625" style="26" customWidth="1"/>
    <col min="15315" max="15315" width="67.5703125" style="26" customWidth="1"/>
    <col min="15316" max="15318" width="9.140625" style="26" customWidth="1"/>
    <col min="15319" max="15319" width="39.5703125" style="26" customWidth="1"/>
    <col min="15320" max="15320" width="25.85546875" style="26" customWidth="1"/>
    <col min="15321" max="15345" width="30.85546875" style="26"/>
    <col min="15346" max="15346" width="7.28515625" style="26" customWidth="1"/>
    <col min="15347" max="15347" width="86.28515625" style="26" customWidth="1"/>
    <col min="15348" max="15348" width="9.140625" style="26" customWidth="1"/>
    <col min="15349" max="15352" width="0" style="26" hidden="1" customWidth="1"/>
    <col min="15353" max="15569" width="9.140625" style="26" customWidth="1"/>
    <col min="15570" max="15570" width="7.28515625" style="26" customWidth="1"/>
    <col min="15571" max="15571" width="67.5703125" style="26" customWidth="1"/>
    <col min="15572" max="15574" width="9.140625" style="26" customWidth="1"/>
    <col min="15575" max="15575" width="39.5703125" style="26" customWidth="1"/>
    <col min="15576" max="15576" width="25.85546875" style="26" customWidth="1"/>
    <col min="15577" max="15601" width="30.85546875" style="26"/>
    <col min="15602" max="15602" width="7.28515625" style="26" customWidth="1"/>
    <col min="15603" max="15603" width="86.28515625" style="26" customWidth="1"/>
    <col min="15604" max="15604" width="9.140625" style="26" customWidth="1"/>
    <col min="15605" max="15608" width="0" style="26" hidden="1" customWidth="1"/>
    <col min="15609" max="15825" width="9.140625" style="26" customWidth="1"/>
    <col min="15826" max="15826" width="7.28515625" style="26" customWidth="1"/>
    <col min="15827" max="15827" width="67.5703125" style="26" customWidth="1"/>
    <col min="15828" max="15830" width="9.140625" style="26" customWidth="1"/>
    <col min="15831" max="15831" width="39.5703125" style="26" customWidth="1"/>
    <col min="15832" max="15832" width="25.85546875" style="26" customWidth="1"/>
    <col min="15833" max="15857" width="30.85546875" style="26"/>
    <col min="15858" max="15858" width="7.28515625" style="26" customWidth="1"/>
    <col min="15859" max="15859" width="86.28515625" style="26" customWidth="1"/>
    <col min="15860" max="15860" width="9.140625" style="26" customWidth="1"/>
    <col min="15861" max="15864" width="0" style="26" hidden="1" customWidth="1"/>
    <col min="15865" max="16081" width="9.140625" style="26" customWidth="1"/>
    <col min="16082" max="16082" width="7.28515625" style="26" customWidth="1"/>
    <col min="16083" max="16083" width="67.5703125" style="26" customWidth="1"/>
    <col min="16084" max="16086" width="9.140625" style="26" customWidth="1"/>
    <col min="16087" max="16087" width="39.5703125" style="26" customWidth="1"/>
    <col min="16088" max="16088" width="25.85546875" style="26" customWidth="1"/>
    <col min="16089" max="16113" width="30.85546875" style="26"/>
    <col min="16114" max="16114" width="7.28515625" style="26" customWidth="1"/>
    <col min="16115" max="16115" width="86.28515625" style="26" customWidth="1"/>
    <col min="16116" max="16116" width="9.140625" style="26" customWidth="1"/>
    <col min="16117" max="16120" width="0" style="26" hidden="1" customWidth="1"/>
    <col min="16121" max="16337" width="9.140625" style="26" customWidth="1"/>
    <col min="16338" max="16338" width="7.28515625" style="26" customWidth="1"/>
    <col min="16339" max="16339" width="67.5703125" style="26" customWidth="1"/>
    <col min="16340" max="16342" width="9.140625" style="26" customWidth="1"/>
    <col min="16343" max="16343" width="39.5703125" style="26" customWidth="1"/>
    <col min="16344" max="16344" width="25.85546875" style="26" customWidth="1"/>
    <col min="16345" max="16384" width="30.85546875" style="26"/>
  </cols>
  <sheetData>
    <row r="1" spans="1:6" ht="17.25" customHeight="1">
      <c r="A1" s="12"/>
      <c r="B1" s="25"/>
      <c r="C1" s="12"/>
      <c r="D1" s="12"/>
      <c r="E1" s="12"/>
    </row>
    <row r="2" spans="1:6" ht="24" customHeight="1">
      <c r="A2" s="77" t="s">
        <v>240</v>
      </c>
      <c r="B2" s="77"/>
      <c r="C2" s="77"/>
      <c r="D2" s="77"/>
      <c r="E2" s="77"/>
      <c r="F2" s="77"/>
    </row>
    <row r="3" spans="1:6" ht="21.75" customHeight="1">
      <c r="A3" s="78" t="s">
        <v>407</v>
      </c>
      <c r="B3" s="78"/>
      <c r="C3" s="78"/>
      <c r="D3" s="78"/>
      <c r="E3" s="78"/>
      <c r="F3" s="78"/>
    </row>
    <row r="4" spans="1:6" s="28" customFormat="1" ht="10.5" customHeight="1">
      <c r="A4" s="13"/>
      <c r="B4" s="27"/>
      <c r="C4" s="13"/>
      <c r="D4" s="13"/>
      <c r="E4" s="13"/>
      <c r="F4" s="38"/>
    </row>
    <row r="5" spans="1:6" s="21" customFormat="1" ht="51.75" customHeight="1">
      <c r="A5" s="10" t="s">
        <v>234</v>
      </c>
      <c r="B5" s="10" t="s">
        <v>0</v>
      </c>
      <c r="C5" s="8" t="s">
        <v>1</v>
      </c>
      <c r="D5" s="8" t="s">
        <v>236</v>
      </c>
      <c r="E5" s="8" t="s">
        <v>214</v>
      </c>
      <c r="F5" s="8" t="s">
        <v>216</v>
      </c>
    </row>
    <row r="6" spans="1:6" s="21" customFormat="1" ht="25.5" customHeight="1">
      <c r="A6" s="10" t="s">
        <v>2</v>
      </c>
      <c r="B6" s="29" t="s">
        <v>3</v>
      </c>
      <c r="C6" s="8">
        <f>C7+C18+C21+C22+C25+C30</f>
        <v>10</v>
      </c>
      <c r="D6" s="8">
        <f>D7+D18+D21+D22+D25+D30</f>
        <v>9.5</v>
      </c>
      <c r="E6" s="8" t="s">
        <v>215</v>
      </c>
      <c r="F6" s="3"/>
    </row>
    <row r="7" spans="1:6" s="6" customFormat="1" ht="25.5" customHeight="1">
      <c r="A7" s="10" t="s">
        <v>4</v>
      </c>
      <c r="B7" s="16" t="s">
        <v>5</v>
      </c>
      <c r="C7" s="8">
        <f>C8+C11+C14</f>
        <v>1.5</v>
      </c>
      <c r="D7" s="8">
        <f>D8+D11+D14</f>
        <v>1.5</v>
      </c>
      <c r="E7" s="72" t="s">
        <v>215</v>
      </c>
      <c r="F7" s="73" t="s">
        <v>218</v>
      </c>
    </row>
    <row r="8" spans="1:6" s="6" customFormat="1" ht="25.5" customHeight="1">
      <c r="A8" s="3" t="s">
        <v>6</v>
      </c>
      <c r="B8" s="9" t="s">
        <v>7</v>
      </c>
      <c r="C8" s="5">
        <v>0.25</v>
      </c>
      <c r="D8" s="5">
        <v>0.25</v>
      </c>
      <c r="E8" s="72"/>
      <c r="F8" s="73"/>
    </row>
    <row r="9" spans="1:6" s="6" customFormat="1" ht="22.5" customHeight="1">
      <c r="A9" s="44"/>
      <c r="B9" s="50" t="s">
        <v>242</v>
      </c>
      <c r="C9" s="43"/>
      <c r="D9" s="43"/>
      <c r="E9" s="72"/>
      <c r="F9" s="73"/>
    </row>
    <row r="10" spans="1:6" s="6" customFormat="1" ht="22.5" customHeight="1">
      <c r="A10" s="44"/>
      <c r="B10" s="50" t="s">
        <v>243</v>
      </c>
      <c r="C10" s="43"/>
      <c r="D10" s="43"/>
      <c r="E10" s="72"/>
      <c r="F10" s="73"/>
    </row>
    <row r="11" spans="1:6" s="6" customFormat="1" ht="51.75" customHeight="1">
      <c r="A11" s="3" t="s">
        <v>8</v>
      </c>
      <c r="B11" s="9" t="s">
        <v>120</v>
      </c>
      <c r="C11" s="5">
        <v>0.25</v>
      </c>
      <c r="D11" s="5">
        <v>0.25</v>
      </c>
      <c r="E11" s="72"/>
      <c r="F11" s="73"/>
    </row>
    <row r="12" spans="1:6" s="6" customFormat="1" ht="18" customHeight="1">
      <c r="A12" s="44"/>
      <c r="B12" s="50" t="s">
        <v>244</v>
      </c>
      <c r="C12" s="43"/>
      <c r="D12" s="43"/>
      <c r="E12" s="72"/>
      <c r="F12" s="73"/>
    </row>
    <row r="13" spans="1:6" s="6" customFormat="1" ht="18" customHeight="1">
      <c r="A13" s="44"/>
      <c r="B13" s="50" t="s">
        <v>245</v>
      </c>
      <c r="C13" s="43"/>
      <c r="D13" s="43"/>
      <c r="E13" s="72"/>
      <c r="F13" s="73"/>
    </row>
    <row r="14" spans="1:6" s="6" customFormat="1" ht="24.75" customHeight="1">
      <c r="A14" s="3" t="s">
        <v>9</v>
      </c>
      <c r="B14" s="9" t="s">
        <v>10</v>
      </c>
      <c r="C14" s="5">
        <v>1</v>
      </c>
      <c r="D14" s="5">
        <v>1</v>
      </c>
      <c r="E14" s="72"/>
      <c r="F14" s="73"/>
    </row>
    <row r="15" spans="1:6" s="6" customFormat="1" ht="24.75" customHeight="1">
      <c r="A15" s="44"/>
      <c r="B15" s="50" t="s">
        <v>246</v>
      </c>
      <c r="C15" s="43"/>
      <c r="D15" s="43"/>
      <c r="E15" s="43"/>
      <c r="F15" s="44"/>
    </row>
    <row r="16" spans="1:6" s="6" customFormat="1" ht="31.5" customHeight="1">
      <c r="A16" s="44"/>
      <c r="B16" s="51" t="s">
        <v>247</v>
      </c>
      <c r="C16" s="43"/>
      <c r="D16" s="43"/>
      <c r="E16" s="43"/>
      <c r="F16" s="44"/>
    </row>
    <row r="17" spans="1:6" s="6" customFormat="1" ht="24.75" customHeight="1">
      <c r="A17" s="44"/>
      <c r="B17" s="50" t="s">
        <v>248</v>
      </c>
      <c r="C17" s="43"/>
      <c r="D17" s="43"/>
      <c r="E17" s="43"/>
      <c r="F17" s="44"/>
    </row>
    <row r="18" spans="1:6" s="6" customFormat="1" ht="34.5" customHeight="1">
      <c r="A18" s="10" t="s">
        <v>11</v>
      </c>
      <c r="B18" s="16" t="s">
        <v>12</v>
      </c>
      <c r="C18" s="8">
        <v>0.5</v>
      </c>
      <c r="D18" s="8">
        <v>0.5</v>
      </c>
      <c r="E18" s="5" t="s">
        <v>215</v>
      </c>
      <c r="F18" s="3" t="s">
        <v>218</v>
      </c>
    </row>
    <row r="19" spans="1:6" s="6" customFormat="1" ht="24" customHeight="1">
      <c r="A19" s="10"/>
      <c r="B19" s="50" t="s">
        <v>249</v>
      </c>
      <c r="C19" s="8"/>
      <c r="D19" s="8"/>
      <c r="E19" s="43"/>
      <c r="F19" s="44"/>
    </row>
    <row r="20" spans="1:6" s="6" customFormat="1" ht="24" customHeight="1">
      <c r="A20" s="10"/>
      <c r="B20" s="50" t="s">
        <v>250</v>
      </c>
      <c r="C20" s="8"/>
      <c r="D20" s="8"/>
      <c r="E20" s="43"/>
      <c r="F20" s="44"/>
    </row>
    <row r="21" spans="1:6" s="6" customFormat="1" ht="32.25" customHeight="1">
      <c r="A21" s="10" t="s">
        <v>13</v>
      </c>
      <c r="B21" s="16" t="s">
        <v>14</v>
      </c>
      <c r="C21" s="8">
        <v>1.5</v>
      </c>
      <c r="D21" s="8">
        <v>1.5</v>
      </c>
      <c r="E21" s="5" t="s">
        <v>215</v>
      </c>
      <c r="F21" s="3" t="s">
        <v>219</v>
      </c>
    </row>
    <row r="22" spans="1:6" s="6" customFormat="1" ht="48.75" customHeight="1">
      <c r="A22" s="10" t="s">
        <v>15</v>
      </c>
      <c r="B22" s="11" t="s">
        <v>16</v>
      </c>
      <c r="C22" s="8">
        <v>2.5</v>
      </c>
      <c r="D22" s="8">
        <v>2.5</v>
      </c>
      <c r="E22" s="5" t="s">
        <v>220</v>
      </c>
      <c r="F22" s="3" t="s">
        <v>237</v>
      </c>
    </row>
    <row r="23" spans="1:6" s="6" customFormat="1" ht="48" customHeight="1">
      <c r="A23" s="10"/>
      <c r="B23" s="52" t="s">
        <v>251</v>
      </c>
      <c r="C23" s="8"/>
      <c r="D23" s="8"/>
      <c r="E23" s="43"/>
      <c r="F23" s="44"/>
    </row>
    <row r="24" spans="1:6" s="6" customFormat="1" ht="26.25" customHeight="1">
      <c r="A24" s="10"/>
      <c r="B24" s="52" t="s">
        <v>252</v>
      </c>
      <c r="C24" s="8"/>
      <c r="D24" s="8"/>
      <c r="E24" s="43"/>
      <c r="F24" s="44"/>
    </row>
    <row r="25" spans="1:6" s="30" customFormat="1" ht="29.25" customHeight="1">
      <c r="A25" s="10" t="s">
        <v>17</v>
      </c>
      <c r="B25" s="11" t="s">
        <v>121</v>
      </c>
      <c r="C25" s="8">
        <v>3</v>
      </c>
      <c r="D25" s="8">
        <v>3</v>
      </c>
      <c r="E25" s="5" t="s">
        <v>215</v>
      </c>
      <c r="F25" s="3" t="s">
        <v>221</v>
      </c>
    </row>
    <row r="26" spans="1:6" s="30" customFormat="1" ht="23.25" customHeight="1">
      <c r="A26" s="10"/>
      <c r="B26" s="53" t="s">
        <v>253</v>
      </c>
      <c r="C26" s="8"/>
      <c r="D26" s="8"/>
      <c r="E26" s="43"/>
      <c r="F26" s="44"/>
    </row>
    <row r="27" spans="1:6" s="30" customFormat="1" ht="23.25" customHeight="1">
      <c r="A27" s="10"/>
      <c r="B27" s="53" t="s">
        <v>254</v>
      </c>
      <c r="C27" s="8"/>
      <c r="D27" s="8"/>
      <c r="E27" s="43"/>
      <c r="F27" s="44"/>
    </row>
    <row r="28" spans="1:6" s="30" customFormat="1" ht="23.25" customHeight="1">
      <c r="A28" s="10"/>
      <c r="B28" s="53" t="s">
        <v>255</v>
      </c>
      <c r="C28" s="8"/>
      <c r="D28" s="8"/>
      <c r="E28" s="43"/>
      <c r="F28" s="44"/>
    </row>
    <row r="29" spans="1:6" s="30" customFormat="1" ht="23.25" customHeight="1">
      <c r="A29" s="10"/>
      <c r="B29" s="1" t="s">
        <v>256</v>
      </c>
      <c r="C29" s="8"/>
      <c r="D29" s="8"/>
      <c r="E29" s="43"/>
      <c r="F29" s="44"/>
    </row>
    <row r="30" spans="1:6" s="6" customFormat="1" ht="28.5" customHeight="1">
      <c r="A30" s="10" t="s">
        <v>122</v>
      </c>
      <c r="B30" s="11" t="s">
        <v>123</v>
      </c>
      <c r="C30" s="8">
        <f>C31+C34</f>
        <v>1</v>
      </c>
      <c r="D30" s="8">
        <f>D31+D34</f>
        <v>0.5</v>
      </c>
      <c r="E30" s="5"/>
      <c r="F30" s="3"/>
    </row>
    <row r="31" spans="1:6" s="6" customFormat="1" ht="28.5" customHeight="1">
      <c r="A31" s="17" t="s">
        <v>124</v>
      </c>
      <c r="B31" s="1" t="s">
        <v>125</v>
      </c>
      <c r="C31" s="2">
        <v>0.5</v>
      </c>
      <c r="D31" s="5">
        <v>0.5</v>
      </c>
      <c r="E31" s="74" t="s">
        <v>241</v>
      </c>
      <c r="F31" s="69" t="s">
        <v>219</v>
      </c>
    </row>
    <row r="32" spans="1:6" s="6" customFormat="1" ht="23.25" customHeight="1">
      <c r="A32" s="17"/>
      <c r="B32" s="53" t="s">
        <v>257</v>
      </c>
      <c r="C32" s="2"/>
      <c r="D32" s="43"/>
      <c r="E32" s="75"/>
      <c r="F32" s="70"/>
    </row>
    <row r="33" spans="1:6" s="6" customFormat="1" ht="23.25" customHeight="1">
      <c r="A33" s="17"/>
      <c r="B33" s="53" t="s">
        <v>258</v>
      </c>
      <c r="C33" s="2"/>
      <c r="D33" s="43"/>
      <c r="E33" s="75"/>
      <c r="F33" s="70"/>
    </row>
    <row r="34" spans="1:6" s="6" customFormat="1" ht="35.25" customHeight="1">
      <c r="A34" s="3" t="s">
        <v>126</v>
      </c>
      <c r="B34" s="4" t="s">
        <v>127</v>
      </c>
      <c r="C34" s="5">
        <v>0.5</v>
      </c>
      <c r="D34" s="40">
        <v>0</v>
      </c>
      <c r="E34" s="76"/>
      <c r="F34" s="71"/>
    </row>
    <row r="35" spans="1:6" s="6" customFormat="1" ht="23.25" customHeight="1">
      <c r="A35" s="44"/>
      <c r="B35" s="53" t="s">
        <v>259</v>
      </c>
      <c r="C35" s="43"/>
      <c r="D35" s="40"/>
      <c r="E35" s="47"/>
      <c r="F35" s="45"/>
    </row>
    <row r="36" spans="1:6" s="6" customFormat="1" ht="35.25" customHeight="1">
      <c r="A36" s="44"/>
      <c r="B36" s="53" t="s">
        <v>260</v>
      </c>
      <c r="C36" s="43"/>
      <c r="D36" s="40"/>
      <c r="E36" s="47"/>
      <c r="F36" s="45"/>
    </row>
    <row r="37" spans="1:6" s="21" customFormat="1" ht="35.450000000000003" customHeight="1">
      <c r="A37" s="10">
        <v>2</v>
      </c>
      <c r="B37" s="31" t="s">
        <v>18</v>
      </c>
      <c r="C37" s="8">
        <f>C38+C41+C49+C60</f>
        <v>7</v>
      </c>
      <c r="D37" s="8">
        <f>D38+D41+D49+D60</f>
        <v>7</v>
      </c>
      <c r="E37" s="8" t="s">
        <v>217</v>
      </c>
      <c r="F37" s="3"/>
    </row>
    <row r="38" spans="1:6" s="6" customFormat="1" ht="37.5" customHeight="1">
      <c r="A38" s="10" t="s">
        <v>19</v>
      </c>
      <c r="B38" s="11" t="s">
        <v>128</v>
      </c>
      <c r="C38" s="8">
        <v>2</v>
      </c>
      <c r="D38" s="8">
        <v>2</v>
      </c>
      <c r="E38" s="72" t="s">
        <v>217</v>
      </c>
      <c r="F38" s="73" t="s">
        <v>223</v>
      </c>
    </row>
    <row r="39" spans="1:6" s="6" customFormat="1" ht="22.5" customHeight="1">
      <c r="A39" s="10"/>
      <c r="B39" s="53" t="s">
        <v>261</v>
      </c>
      <c r="C39" s="8"/>
      <c r="D39" s="8"/>
      <c r="E39" s="72"/>
      <c r="F39" s="73"/>
    </row>
    <row r="40" spans="1:6" s="6" customFormat="1" ht="22.5" customHeight="1">
      <c r="A40" s="10"/>
      <c r="B40" s="53" t="s">
        <v>262</v>
      </c>
      <c r="C40" s="8"/>
      <c r="D40" s="8"/>
      <c r="E40" s="72"/>
      <c r="F40" s="73"/>
    </row>
    <row r="41" spans="1:6" s="6" customFormat="1" ht="27" customHeight="1">
      <c r="A41" s="10" t="s">
        <v>20</v>
      </c>
      <c r="B41" s="11" t="s">
        <v>21</v>
      </c>
      <c r="C41" s="8">
        <v>2.5</v>
      </c>
      <c r="D41" s="8">
        <f>D42+D46</f>
        <v>2.5</v>
      </c>
      <c r="E41" s="72"/>
      <c r="F41" s="73"/>
    </row>
    <row r="42" spans="1:6" s="6" customFormat="1" ht="26.25" customHeight="1">
      <c r="A42" s="3" t="s">
        <v>22</v>
      </c>
      <c r="B42" s="4" t="s">
        <v>23</v>
      </c>
      <c r="C42" s="5">
        <v>1.5</v>
      </c>
      <c r="D42" s="5">
        <v>1.5</v>
      </c>
      <c r="E42" s="72"/>
      <c r="F42" s="73"/>
    </row>
    <row r="43" spans="1:6" s="6" customFormat="1" ht="26.25" customHeight="1">
      <c r="A43" s="44"/>
      <c r="B43" s="53" t="s">
        <v>263</v>
      </c>
      <c r="C43" s="43"/>
      <c r="D43" s="43"/>
      <c r="E43" s="72"/>
      <c r="F43" s="73"/>
    </row>
    <row r="44" spans="1:6" s="6" customFormat="1" ht="26.25" customHeight="1">
      <c r="A44" s="44"/>
      <c r="B44" s="53" t="s">
        <v>264</v>
      </c>
      <c r="C44" s="43"/>
      <c r="D44" s="43"/>
      <c r="E44" s="72"/>
      <c r="F44" s="73"/>
    </row>
    <row r="45" spans="1:6" s="6" customFormat="1" ht="26.25" customHeight="1">
      <c r="A45" s="44"/>
      <c r="B45" s="53" t="s">
        <v>265</v>
      </c>
      <c r="C45" s="43"/>
      <c r="D45" s="43"/>
      <c r="E45" s="72"/>
      <c r="F45" s="73"/>
    </row>
    <row r="46" spans="1:6" s="6" customFormat="1" ht="36.75" customHeight="1">
      <c r="A46" s="3" t="s">
        <v>24</v>
      </c>
      <c r="B46" s="4" t="s">
        <v>129</v>
      </c>
      <c r="C46" s="5">
        <v>1</v>
      </c>
      <c r="D46" s="5">
        <v>1</v>
      </c>
      <c r="E46" s="72"/>
      <c r="F46" s="73"/>
    </row>
    <row r="47" spans="1:6" s="6" customFormat="1" ht="24" customHeight="1">
      <c r="A47" s="44"/>
      <c r="B47" s="53" t="s">
        <v>266</v>
      </c>
      <c r="C47" s="43"/>
      <c r="D47" s="43"/>
      <c r="E47" s="72"/>
      <c r="F47" s="73"/>
    </row>
    <row r="48" spans="1:6" s="6" customFormat="1" ht="24" customHeight="1">
      <c r="A48" s="44"/>
      <c r="B48" s="53" t="s">
        <v>267</v>
      </c>
      <c r="C48" s="43"/>
      <c r="D48" s="43"/>
      <c r="E48" s="72"/>
      <c r="F48" s="73"/>
    </row>
    <row r="49" spans="1:6" s="6" customFormat="1" ht="26.25" customHeight="1">
      <c r="A49" s="10" t="s">
        <v>25</v>
      </c>
      <c r="B49" s="11" t="s">
        <v>26</v>
      </c>
      <c r="C49" s="8">
        <f>C50+C53+C57</f>
        <v>2</v>
      </c>
      <c r="D49" s="8">
        <f>D50+D53+D57</f>
        <v>2</v>
      </c>
      <c r="E49" s="72"/>
      <c r="F49" s="73"/>
    </row>
    <row r="50" spans="1:6" s="6" customFormat="1" ht="27.75" customHeight="1">
      <c r="A50" s="3" t="s">
        <v>27</v>
      </c>
      <c r="B50" s="4" t="s">
        <v>130</v>
      </c>
      <c r="C50" s="5">
        <v>0.5</v>
      </c>
      <c r="D50" s="5">
        <v>0.5</v>
      </c>
      <c r="E50" s="72"/>
      <c r="F50" s="73"/>
    </row>
    <row r="51" spans="1:6" s="6" customFormat="1" ht="27.75" customHeight="1">
      <c r="A51" s="44"/>
      <c r="B51" s="53" t="s">
        <v>268</v>
      </c>
      <c r="C51" s="43"/>
      <c r="D51" s="43"/>
      <c r="E51" s="72"/>
      <c r="F51" s="73"/>
    </row>
    <row r="52" spans="1:6" s="6" customFormat="1" ht="27.75" customHeight="1">
      <c r="A52" s="44"/>
      <c r="B52" s="53" t="s">
        <v>269</v>
      </c>
      <c r="C52" s="43"/>
      <c r="D52" s="43"/>
      <c r="E52" s="72"/>
      <c r="F52" s="73"/>
    </row>
    <row r="53" spans="1:6" s="6" customFormat="1" ht="45.75" customHeight="1">
      <c r="A53" s="3" t="s">
        <v>28</v>
      </c>
      <c r="B53" s="4" t="s">
        <v>29</v>
      </c>
      <c r="C53" s="5">
        <v>1</v>
      </c>
      <c r="D53" s="5">
        <v>1</v>
      </c>
      <c r="E53" s="72"/>
      <c r="F53" s="73"/>
    </row>
    <row r="54" spans="1:6" s="6" customFormat="1" ht="30" customHeight="1">
      <c r="A54" s="44"/>
      <c r="B54" s="53" t="s">
        <v>270</v>
      </c>
      <c r="C54" s="43"/>
      <c r="D54" s="43"/>
      <c r="E54" s="72"/>
      <c r="F54" s="73"/>
    </row>
    <row r="55" spans="1:6" s="6" customFormat="1" ht="45.75" customHeight="1">
      <c r="A55" s="44"/>
      <c r="B55" s="51" t="s">
        <v>271</v>
      </c>
      <c r="C55" s="43"/>
      <c r="D55" s="43"/>
      <c r="E55" s="72"/>
      <c r="F55" s="73"/>
    </row>
    <row r="56" spans="1:6" s="6" customFormat="1" ht="22.5" customHeight="1">
      <c r="A56" s="44"/>
      <c r="B56" s="1" t="s">
        <v>272</v>
      </c>
      <c r="C56" s="43"/>
      <c r="D56" s="43"/>
      <c r="E56" s="72"/>
      <c r="F56" s="73"/>
    </row>
    <row r="57" spans="1:6" s="6" customFormat="1" ht="28.5" customHeight="1">
      <c r="A57" s="3" t="s">
        <v>131</v>
      </c>
      <c r="B57" s="4" t="s">
        <v>132</v>
      </c>
      <c r="C57" s="5">
        <v>0.5</v>
      </c>
      <c r="D57" s="5">
        <v>0.5</v>
      </c>
      <c r="E57" s="72"/>
      <c r="F57" s="73"/>
    </row>
    <row r="58" spans="1:6" s="6" customFormat="1" ht="28.5" customHeight="1">
      <c r="A58" s="44"/>
      <c r="B58" s="53" t="s">
        <v>273</v>
      </c>
      <c r="C58" s="43"/>
      <c r="D58" s="43"/>
      <c r="E58" s="72"/>
      <c r="F58" s="73"/>
    </row>
    <row r="59" spans="1:6" s="6" customFormat="1" ht="28.5" customHeight="1">
      <c r="A59" s="44"/>
      <c r="B59" s="53" t="s">
        <v>274</v>
      </c>
      <c r="C59" s="43"/>
      <c r="D59" s="43"/>
      <c r="E59" s="72"/>
      <c r="F59" s="73"/>
    </row>
    <row r="60" spans="1:6" s="6" customFormat="1" ht="30.75" customHeight="1">
      <c r="A60" s="10" t="s">
        <v>133</v>
      </c>
      <c r="B60" s="16" t="s">
        <v>134</v>
      </c>
      <c r="C60" s="8">
        <v>0.5</v>
      </c>
      <c r="D60" s="8">
        <v>0.5</v>
      </c>
      <c r="E60" s="72"/>
      <c r="F60" s="73"/>
    </row>
    <row r="61" spans="1:6" s="6" customFormat="1" ht="21" customHeight="1">
      <c r="A61" s="10"/>
      <c r="B61" s="50" t="s">
        <v>275</v>
      </c>
      <c r="C61" s="8"/>
      <c r="D61" s="8"/>
      <c r="E61" s="43"/>
      <c r="F61" s="44"/>
    </row>
    <row r="62" spans="1:6" s="6" customFormat="1" ht="21" customHeight="1">
      <c r="A62" s="10"/>
      <c r="B62" s="50" t="s">
        <v>276</v>
      </c>
      <c r="C62" s="8"/>
      <c r="D62" s="8"/>
      <c r="E62" s="43"/>
      <c r="F62" s="44"/>
    </row>
    <row r="63" spans="1:6" s="21" customFormat="1" ht="36.75" customHeight="1">
      <c r="A63" s="10">
        <v>3</v>
      </c>
      <c r="B63" s="29" t="s">
        <v>30</v>
      </c>
      <c r="C63" s="8">
        <f>C64+C82+C86+C94+C106+C119+C122</f>
        <v>16</v>
      </c>
      <c r="D63" s="8">
        <f>D64+D82+D86+D94+D106+D119+D122</f>
        <v>15.75</v>
      </c>
      <c r="E63" s="8" t="s">
        <v>224</v>
      </c>
      <c r="F63" s="3"/>
    </row>
    <row r="64" spans="1:6" s="6" customFormat="1" ht="30.75" customHeight="1">
      <c r="A64" s="10" t="s">
        <v>31</v>
      </c>
      <c r="B64" s="11" t="s">
        <v>32</v>
      </c>
      <c r="C64" s="8">
        <f>C65+C68+C71+C75+C78</f>
        <v>3.5</v>
      </c>
      <c r="D64" s="8">
        <f>D65+D68+D71+D75+D78</f>
        <v>3.5</v>
      </c>
      <c r="E64" s="72" t="s">
        <v>224</v>
      </c>
      <c r="F64" s="73" t="s">
        <v>223</v>
      </c>
    </row>
    <row r="65" spans="1:6" s="6" customFormat="1" ht="30.75" customHeight="1">
      <c r="A65" s="3" t="s">
        <v>33</v>
      </c>
      <c r="B65" s="4" t="s">
        <v>34</v>
      </c>
      <c r="C65" s="5">
        <v>0.5</v>
      </c>
      <c r="D65" s="5">
        <v>0.5</v>
      </c>
      <c r="E65" s="72"/>
      <c r="F65" s="73"/>
    </row>
    <row r="66" spans="1:6" s="6" customFormat="1" ht="25.5" customHeight="1">
      <c r="A66" s="44"/>
      <c r="B66" s="53" t="s">
        <v>277</v>
      </c>
      <c r="C66" s="43"/>
      <c r="D66" s="43"/>
      <c r="E66" s="72"/>
      <c r="F66" s="73"/>
    </row>
    <row r="67" spans="1:6" s="6" customFormat="1" ht="25.5" customHeight="1">
      <c r="A67" s="44"/>
      <c r="B67" s="53" t="s">
        <v>243</v>
      </c>
      <c r="C67" s="43"/>
      <c r="D67" s="43"/>
      <c r="E67" s="72"/>
      <c r="F67" s="73"/>
    </row>
    <row r="68" spans="1:6" s="6" customFormat="1" ht="30.75" customHeight="1">
      <c r="A68" s="3" t="s">
        <v>35</v>
      </c>
      <c r="B68" s="4" t="s">
        <v>36</v>
      </c>
      <c r="C68" s="5">
        <v>0.5</v>
      </c>
      <c r="D68" s="5">
        <v>0.5</v>
      </c>
      <c r="E68" s="72"/>
      <c r="F68" s="73"/>
    </row>
    <row r="69" spans="1:6" s="6" customFormat="1" ht="30.75" customHeight="1">
      <c r="A69" s="44"/>
      <c r="B69" s="53" t="s">
        <v>278</v>
      </c>
      <c r="C69" s="43"/>
      <c r="D69" s="43"/>
      <c r="E69" s="72"/>
      <c r="F69" s="73"/>
    </row>
    <row r="70" spans="1:6" s="6" customFormat="1" ht="30.75" customHeight="1">
      <c r="A70" s="44"/>
      <c r="B70" s="51" t="s">
        <v>279</v>
      </c>
      <c r="C70" s="43"/>
      <c r="D70" s="43"/>
      <c r="E70" s="72"/>
      <c r="F70" s="73"/>
    </row>
    <row r="71" spans="1:6" s="6" customFormat="1" ht="29.25" customHeight="1">
      <c r="A71" s="3" t="s">
        <v>37</v>
      </c>
      <c r="B71" s="4" t="s">
        <v>38</v>
      </c>
      <c r="C71" s="5">
        <v>0.5</v>
      </c>
      <c r="D71" s="5">
        <v>0.5</v>
      </c>
      <c r="E71" s="72"/>
      <c r="F71" s="73"/>
    </row>
    <row r="72" spans="1:6" s="6" customFormat="1" ht="29.25" customHeight="1">
      <c r="A72" s="44"/>
      <c r="B72" s="50" t="s">
        <v>280</v>
      </c>
      <c r="C72" s="43"/>
      <c r="D72" s="43"/>
      <c r="E72" s="72"/>
      <c r="F72" s="73"/>
    </row>
    <row r="73" spans="1:6" s="6" customFormat="1" ht="29.25" customHeight="1">
      <c r="A73" s="44"/>
      <c r="B73" s="51" t="s">
        <v>281</v>
      </c>
      <c r="C73" s="43"/>
      <c r="D73" s="43"/>
      <c r="E73" s="72"/>
      <c r="F73" s="73"/>
    </row>
    <row r="74" spans="1:6" s="6" customFormat="1" ht="29.25" customHeight="1">
      <c r="A74" s="44"/>
      <c r="B74" s="50" t="s">
        <v>282</v>
      </c>
      <c r="C74" s="43"/>
      <c r="D74" s="43"/>
      <c r="E74" s="72"/>
      <c r="F74" s="73"/>
    </row>
    <row r="75" spans="1:6" s="6" customFormat="1" ht="35.25" customHeight="1">
      <c r="A75" s="3" t="s">
        <v>39</v>
      </c>
      <c r="B75" s="18" t="s">
        <v>135</v>
      </c>
      <c r="C75" s="5">
        <v>1</v>
      </c>
      <c r="D75" s="5">
        <v>1</v>
      </c>
      <c r="E75" s="72"/>
      <c r="F75" s="73"/>
    </row>
    <row r="76" spans="1:6" s="6" customFormat="1" ht="27" customHeight="1">
      <c r="A76" s="44"/>
      <c r="B76" s="54" t="s">
        <v>283</v>
      </c>
      <c r="C76" s="43"/>
      <c r="D76" s="43"/>
      <c r="E76" s="72"/>
      <c r="F76" s="73"/>
    </row>
    <row r="77" spans="1:6" s="6" customFormat="1" ht="35.25" customHeight="1">
      <c r="A77" s="44"/>
      <c r="B77" s="54" t="s">
        <v>284</v>
      </c>
      <c r="C77" s="43"/>
      <c r="D77" s="43"/>
      <c r="E77" s="72"/>
      <c r="F77" s="73"/>
    </row>
    <row r="78" spans="1:6" s="6" customFormat="1" ht="28.5" customHeight="1">
      <c r="A78" s="18" t="s">
        <v>40</v>
      </c>
      <c r="B78" s="32" t="s">
        <v>41</v>
      </c>
      <c r="C78" s="5">
        <v>1</v>
      </c>
      <c r="D78" s="5">
        <v>1</v>
      </c>
      <c r="E78" s="72"/>
      <c r="F78" s="73"/>
    </row>
    <row r="79" spans="1:6" s="6" customFormat="1" ht="36" customHeight="1">
      <c r="A79" s="18"/>
      <c r="B79" s="55" t="s">
        <v>285</v>
      </c>
      <c r="C79" s="43"/>
      <c r="D79" s="43"/>
      <c r="E79" s="43"/>
      <c r="F79" s="44"/>
    </row>
    <row r="80" spans="1:6" s="6" customFormat="1" ht="36" customHeight="1">
      <c r="A80" s="18"/>
      <c r="B80" s="50" t="s">
        <v>286</v>
      </c>
      <c r="C80" s="43"/>
      <c r="D80" s="43"/>
      <c r="E80" s="43"/>
      <c r="F80" s="44"/>
    </row>
    <row r="81" spans="1:6" s="6" customFormat="1" ht="36" customHeight="1">
      <c r="A81" s="18"/>
      <c r="B81" s="50" t="s">
        <v>287</v>
      </c>
      <c r="C81" s="43"/>
      <c r="D81" s="43"/>
      <c r="E81" s="43"/>
      <c r="F81" s="44"/>
    </row>
    <row r="82" spans="1:6" s="6" customFormat="1" ht="49.5" customHeight="1">
      <c r="A82" s="10" t="s">
        <v>42</v>
      </c>
      <c r="B82" s="11" t="s">
        <v>136</v>
      </c>
      <c r="C82" s="8">
        <v>1.5</v>
      </c>
      <c r="D82" s="8">
        <v>1.5</v>
      </c>
      <c r="E82" s="5" t="s">
        <v>224</v>
      </c>
      <c r="F82" s="3" t="s">
        <v>225</v>
      </c>
    </row>
    <row r="83" spans="1:6" s="6" customFormat="1" ht="36.75" customHeight="1">
      <c r="A83" s="10"/>
      <c r="B83" s="56" t="s">
        <v>288</v>
      </c>
      <c r="C83" s="8"/>
      <c r="D83" s="8"/>
      <c r="E83" s="43"/>
      <c r="F83" s="44"/>
    </row>
    <row r="84" spans="1:6" s="6" customFormat="1" ht="36.75" customHeight="1">
      <c r="A84" s="10"/>
      <c r="B84" s="56" t="s">
        <v>289</v>
      </c>
      <c r="C84" s="8"/>
      <c r="D84" s="8"/>
      <c r="E84" s="43"/>
      <c r="F84" s="44"/>
    </row>
    <row r="85" spans="1:6" s="6" customFormat="1" ht="36.75" customHeight="1">
      <c r="A85" s="10"/>
      <c r="B85" s="53" t="s">
        <v>290</v>
      </c>
      <c r="C85" s="8"/>
      <c r="D85" s="8"/>
      <c r="E85" s="43"/>
      <c r="F85" s="44"/>
    </row>
    <row r="86" spans="1:6" s="6" customFormat="1" ht="30" customHeight="1">
      <c r="A86" s="10" t="s">
        <v>43</v>
      </c>
      <c r="B86" s="29" t="s">
        <v>137</v>
      </c>
      <c r="C86" s="8">
        <f>C87+C90</f>
        <v>1</v>
      </c>
      <c r="D86" s="8">
        <f>D87+D90</f>
        <v>1</v>
      </c>
      <c r="E86" s="72" t="s">
        <v>224</v>
      </c>
      <c r="F86" s="73" t="s">
        <v>238</v>
      </c>
    </row>
    <row r="87" spans="1:6" s="6" customFormat="1" ht="38.25" customHeight="1">
      <c r="A87" s="3" t="s">
        <v>44</v>
      </c>
      <c r="B87" s="18" t="s">
        <v>138</v>
      </c>
      <c r="C87" s="5">
        <v>0.5</v>
      </c>
      <c r="D87" s="5">
        <v>0.5</v>
      </c>
      <c r="E87" s="72"/>
      <c r="F87" s="73"/>
    </row>
    <row r="88" spans="1:6" s="6" customFormat="1" ht="24" customHeight="1">
      <c r="A88" s="44"/>
      <c r="B88" s="52" t="s">
        <v>291</v>
      </c>
      <c r="C88" s="43"/>
      <c r="D88" s="43"/>
      <c r="E88" s="72"/>
      <c r="F88" s="73"/>
    </row>
    <row r="89" spans="1:6" s="6" customFormat="1" ht="24" customHeight="1">
      <c r="A89" s="44"/>
      <c r="B89" s="52" t="s">
        <v>292</v>
      </c>
      <c r="C89" s="43"/>
      <c r="D89" s="43"/>
      <c r="E89" s="72"/>
      <c r="F89" s="73"/>
    </row>
    <row r="90" spans="1:6" s="6" customFormat="1" ht="32.25" customHeight="1">
      <c r="A90" s="3" t="s">
        <v>45</v>
      </c>
      <c r="B90" s="18" t="s">
        <v>139</v>
      </c>
      <c r="C90" s="5">
        <v>0.5</v>
      </c>
      <c r="D90" s="5">
        <v>0.5</v>
      </c>
      <c r="E90" s="72"/>
      <c r="F90" s="73"/>
    </row>
    <row r="91" spans="1:6" s="6" customFormat="1" ht="25.5" customHeight="1">
      <c r="A91" s="44"/>
      <c r="B91" s="52" t="s">
        <v>293</v>
      </c>
      <c r="C91" s="43"/>
      <c r="D91" s="43"/>
      <c r="E91" s="43"/>
      <c r="F91" s="44"/>
    </row>
    <row r="92" spans="1:6" s="6" customFormat="1" ht="25.5" customHeight="1">
      <c r="A92" s="44"/>
      <c r="B92" s="52" t="s">
        <v>294</v>
      </c>
      <c r="C92" s="43"/>
      <c r="D92" s="43"/>
      <c r="E92" s="43"/>
      <c r="F92" s="44"/>
    </row>
    <row r="93" spans="1:6" s="6" customFormat="1" ht="25.5" customHeight="1">
      <c r="A93" s="44"/>
      <c r="B93" s="52" t="s">
        <v>295</v>
      </c>
      <c r="C93" s="43"/>
      <c r="D93" s="43"/>
      <c r="E93" s="43"/>
      <c r="F93" s="44"/>
    </row>
    <row r="94" spans="1:6" s="6" customFormat="1" ht="26.25" customHeight="1">
      <c r="A94" s="10" t="s">
        <v>46</v>
      </c>
      <c r="B94" s="11" t="s">
        <v>47</v>
      </c>
      <c r="C94" s="8">
        <f>C95+C99+C103</f>
        <v>7</v>
      </c>
      <c r="D94" s="8">
        <f>D95+D99+D103</f>
        <v>7</v>
      </c>
      <c r="E94" s="8"/>
      <c r="F94" s="3"/>
    </row>
    <row r="95" spans="1:6" s="6" customFormat="1" ht="30" customHeight="1">
      <c r="A95" s="3" t="s">
        <v>48</v>
      </c>
      <c r="B95" s="4" t="s">
        <v>140</v>
      </c>
      <c r="C95" s="5">
        <v>3</v>
      </c>
      <c r="D95" s="5">
        <v>3</v>
      </c>
      <c r="E95" s="72" t="s">
        <v>224</v>
      </c>
      <c r="F95" s="3" t="s">
        <v>226</v>
      </c>
    </row>
    <row r="96" spans="1:6" s="6" customFormat="1" ht="24.75" customHeight="1">
      <c r="A96" s="44"/>
      <c r="B96" s="50" t="s">
        <v>296</v>
      </c>
      <c r="C96" s="43"/>
      <c r="D96" s="43"/>
      <c r="E96" s="72"/>
      <c r="F96" s="44"/>
    </row>
    <row r="97" spans="1:6" s="6" customFormat="1" ht="24.75" customHeight="1">
      <c r="A97" s="44"/>
      <c r="B97" s="50" t="s">
        <v>297</v>
      </c>
      <c r="C97" s="43"/>
      <c r="D97" s="43"/>
      <c r="E97" s="72"/>
      <c r="F97" s="44"/>
    </row>
    <row r="98" spans="1:6" s="6" customFormat="1" ht="24.75" customHeight="1">
      <c r="A98" s="44"/>
      <c r="B98" s="53" t="s">
        <v>298</v>
      </c>
      <c r="C98" s="43"/>
      <c r="D98" s="43"/>
      <c r="E98" s="72"/>
      <c r="F98" s="44"/>
    </row>
    <row r="99" spans="1:6" s="6" customFormat="1" ht="39.75" customHeight="1">
      <c r="A99" s="3" t="s">
        <v>49</v>
      </c>
      <c r="B99" s="4" t="s">
        <v>141</v>
      </c>
      <c r="C99" s="5">
        <v>3</v>
      </c>
      <c r="D99" s="5">
        <v>3</v>
      </c>
      <c r="E99" s="72"/>
      <c r="F99" s="3" t="s">
        <v>227</v>
      </c>
    </row>
    <row r="100" spans="1:6" s="6" customFormat="1" ht="24.75" customHeight="1">
      <c r="A100" s="44"/>
      <c r="B100" s="50" t="s">
        <v>296</v>
      </c>
      <c r="C100" s="43"/>
      <c r="D100" s="43"/>
      <c r="E100" s="72"/>
      <c r="F100" s="44"/>
    </row>
    <row r="101" spans="1:6" s="6" customFormat="1" ht="24.75" customHeight="1">
      <c r="A101" s="44"/>
      <c r="B101" s="50" t="s">
        <v>299</v>
      </c>
      <c r="C101" s="43"/>
      <c r="D101" s="43"/>
      <c r="E101" s="72"/>
      <c r="F101" s="44"/>
    </row>
    <row r="102" spans="1:6" s="6" customFormat="1" ht="24.75" customHeight="1">
      <c r="A102" s="44"/>
      <c r="B102" s="53" t="s">
        <v>298</v>
      </c>
      <c r="C102" s="43"/>
      <c r="D102" s="43"/>
      <c r="E102" s="72"/>
      <c r="F102" s="44"/>
    </row>
    <row r="103" spans="1:6" s="6" customFormat="1" ht="39" customHeight="1">
      <c r="A103" s="3" t="s">
        <v>142</v>
      </c>
      <c r="B103" s="4" t="s">
        <v>235</v>
      </c>
      <c r="C103" s="5">
        <v>1</v>
      </c>
      <c r="D103" s="5">
        <v>1</v>
      </c>
      <c r="E103" s="72"/>
      <c r="F103" s="3" t="s">
        <v>223</v>
      </c>
    </row>
    <row r="104" spans="1:6" s="6" customFormat="1" ht="24.75" customHeight="1">
      <c r="A104" s="44"/>
      <c r="B104" s="53" t="s">
        <v>300</v>
      </c>
      <c r="C104" s="43"/>
      <c r="D104" s="43"/>
      <c r="E104" s="43"/>
      <c r="F104" s="44"/>
    </row>
    <row r="105" spans="1:6" s="6" customFormat="1" ht="24.75" customHeight="1">
      <c r="A105" s="44"/>
      <c r="B105" s="53" t="s">
        <v>301</v>
      </c>
      <c r="C105" s="43"/>
      <c r="D105" s="43"/>
      <c r="E105" s="43"/>
      <c r="F105" s="44"/>
    </row>
    <row r="106" spans="1:6" s="6" customFormat="1" ht="28.5" customHeight="1">
      <c r="A106" s="10" t="s">
        <v>50</v>
      </c>
      <c r="B106" s="11" t="s">
        <v>51</v>
      </c>
      <c r="C106" s="8">
        <f>C107+C111+C115</f>
        <v>1.5</v>
      </c>
      <c r="D106" s="8">
        <f>D107+D111+D115</f>
        <v>1.25</v>
      </c>
      <c r="E106" s="8"/>
      <c r="F106" s="3"/>
    </row>
    <row r="107" spans="1:6" s="6" customFormat="1" ht="28.5" customHeight="1">
      <c r="A107" s="3" t="s">
        <v>52</v>
      </c>
      <c r="B107" s="7" t="s">
        <v>143</v>
      </c>
      <c r="C107" s="5">
        <v>0.5</v>
      </c>
      <c r="D107" s="5">
        <v>0.5</v>
      </c>
      <c r="E107" s="72" t="s">
        <v>224</v>
      </c>
      <c r="F107" s="69" t="s">
        <v>221</v>
      </c>
    </row>
    <row r="108" spans="1:6" s="6" customFormat="1" ht="28.5" customHeight="1">
      <c r="A108" s="44"/>
      <c r="B108" s="57" t="s">
        <v>302</v>
      </c>
      <c r="C108" s="43"/>
      <c r="D108" s="43"/>
      <c r="E108" s="72"/>
      <c r="F108" s="70"/>
    </row>
    <row r="109" spans="1:6" s="6" customFormat="1" ht="28.5" customHeight="1">
      <c r="A109" s="44"/>
      <c r="B109" s="57" t="s">
        <v>303</v>
      </c>
      <c r="C109" s="43"/>
      <c r="D109" s="43"/>
      <c r="E109" s="72"/>
      <c r="F109" s="70"/>
    </row>
    <row r="110" spans="1:6" s="6" customFormat="1" ht="28.5" customHeight="1">
      <c r="A110" s="44"/>
      <c r="B110" s="57" t="s">
        <v>304</v>
      </c>
      <c r="C110" s="43"/>
      <c r="D110" s="43"/>
      <c r="E110" s="72"/>
      <c r="F110" s="70"/>
    </row>
    <row r="111" spans="1:6" s="6" customFormat="1" ht="39.75" customHeight="1">
      <c r="A111" s="3" t="s">
        <v>53</v>
      </c>
      <c r="B111" s="4" t="s">
        <v>144</v>
      </c>
      <c r="C111" s="5">
        <v>0.5</v>
      </c>
      <c r="D111" s="5">
        <v>0.5</v>
      </c>
      <c r="E111" s="72"/>
      <c r="F111" s="71"/>
    </row>
    <row r="112" spans="1:6" s="6" customFormat="1" ht="21.75" customHeight="1">
      <c r="A112" s="44"/>
      <c r="B112" s="56" t="s">
        <v>305</v>
      </c>
      <c r="C112" s="43"/>
      <c r="D112" s="43"/>
      <c r="E112" s="72"/>
      <c r="F112" s="45"/>
    </row>
    <row r="113" spans="1:6" s="6" customFormat="1" ht="33.75" customHeight="1">
      <c r="A113" s="44"/>
      <c r="B113" s="56" t="s">
        <v>306</v>
      </c>
      <c r="C113" s="43"/>
      <c r="D113" s="43"/>
      <c r="E113" s="72"/>
      <c r="F113" s="45"/>
    </row>
    <row r="114" spans="1:6" s="6" customFormat="1" ht="25.5" customHeight="1">
      <c r="A114" s="44"/>
      <c r="B114" s="56" t="s">
        <v>307</v>
      </c>
      <c r="C114" s="43"/>
      <c r="D114" s="43"/>
      <c r="E114" s="72"/>
      <c r="F114" s="45"/>
    </row>
    <row r="115" spans="1:6" s="6" customFormat="1" ht="30.75" customHeight="1">
      <c r="A115" s="3" t="s">
        <v>145</v>
      </c>
      <c r="B115" s="7" t="s">
        <v>146</v>
      </c>
      <c r="C115" s="5">
        <v>0.5</v>
      </c>
      <c r="D115" s="40">
        <v>0.25</v>
      </c>
      <c r="E115" s="72"/>
      <c r="F115" s="3" t="s">
        <v>227</v>
      </c>
    </row>
    <row r="116" spans="1:6" s="6" customFormat="1" ht="30.75" customHeight="1">
      <c r="A116" s="44"/>
      <c r="B116" s="57" t="s">
        <v>308</v>
      </c>
      <c r="C116" s="43"/>
      <c r="D116" s="40"/>
      <c r="E116" s="43"/>
      <c r="F116" s="44"/>
    </row>
    <row r="117" spans="1:6" s="6" customFormat="1" ht="30.75" customHeight="1">
      <c r="A117" s="44"/>
      <c r="B117" s="57" t="s">
        <v>309</v>
      </c>
      <c r="C117" s="43"/>
      <c r="D117" s="40"/>
      <c r="E117" s="43"/>
      <c r="F117" s="44"/>
    </row>
    <row r="118" spans="1:6" s="6" customFormat="1" ht="30.75" customHeight="1">
      <c r="A118" s="44"/>
      <c r="B118" s="50" t="s">
        <v>310</v>
      </c>
      <c r="C118" s="43"/>
      <c r="D118" s="40"/>
      <c r="E118" s="43"/>
      <c r="F118" s="44"/>
    </row>
    <row r="119" spans="1:6" s="6" customFormat="1" ht="50.25" customHeight="1">
      <c r="A119" s="10" t="s">
        <v>54</v>
      </c>
      <c r="B119" s="11" t="s">
        <v>147</v>
      </c>
      <c r="C119" s="8">
        <v>1</v>
      </c>
      <c r="D119" s="8">
        <v>1</v>
      </c>
      <c r="E119" s="72" t="s">
        <v>224</v>
      </c>
      <c r="F119" s="3" t="s">
        <v>228</v>
      </c>
    </row>
    <row r="120" spans="1:6" s="6" customFormat="1" ht="22.5" customHeight="1">
      <c r="A120" s="10"/>
      <c r="B120" s="53" t="s">
        <v>311</v>
      </c>
      <c r="C120" s="8"/>
      <c r="D120" s="8"/>
      <c r="E120" s="72"/>
      <c r="F120" s="44"/>
    </row>
    <row r="121" spans="1:6" s="6" customFormat="1" ht="22.5" customHeight="1">
      <c r="A121" s="10"/>
      <c r="B121" s="53" t="s">
        <v>312</v>
      </c>
      <c r="C121" s="8"/>
      <c r="D121" s="8"/>
      <c r="E121" s="72"/>
      <c r="F121" s="44"/>
    </row>
    <row r="122" spans="1:6" s="6" customFormat="1" ht="35.25" customHeight="1">
      <c r="A122" s="10" t="s">
        <v>55</v>
      </c>
      <c r="B122" s="11" t="s">
        <v>148</v>
      </c>
      <c r="C122" s="8">
        <v>0.5</v>
      </c>
      <c r="D122" s="8">
        <v>0.5</v>
      </c>
      <c r="E122" s="72"/>
      <c r="F122" s="3" t="s">
        <v>223</v>
      </c>
    </row>
    <row r="123" spans="1:6" s="6" customFormat="1" ht="49.5" customHeight="1">
      <c r="A123" s="10"/>
      <c r="B123" s="53" t="s">
        <v>313</v>
      </c>
      <c r="C123" s="8"/>
      <c r="D123" s="8"/>
      <c r="E123" s="43"/>
      <c r="F123" s="44"/>
    </row>
    <row r="124" spans="1:6" s="6" customFormat="1" ht="35.25" customHeight="1">
      <c r="A124" s="10"/>
      <c r="B124" s="53" t="s">
        <v>314</v>
      </c>
      <c r="C124" s="8"/>
      <c r="D124" s="8"/>
      <c r="E124" s="43"/>
      <c r="F124" s="44"/>
    </row>
    <row r="125" spans="1:6" s="21" customFormat="1" ht="36.75" customHeight="1">
      <c r="A125" s="10">
        <v>4</v>
      </c>
      <c r="B125" s="29" t="s">
        <v>56</v>
      </c>
      <c r="C125" s="8">
        <f>C126+C133+C137+C143+C146</f>
        <v>9.5</v>
      </c>
      <c r="D125" s="8">
        <f>D126+D133+D137+D143+D146</f>
        <v>7.83</v>
      </c>
      <c r="E125" s="8" t="s">
        <v>215</v>
      </c>
      <c r="F125" s="5"/>
    </row>
    <row r="126" spans="1:6" s="6" customFormat="1" ht="33.75" customHeight="1">
      <c r="A126" s="10" t="s">
        <v>57</v>
      </c>
      <c r="B126" s="29" t="s">
        <v>149</v>
      </c>
      <c r="C126" s="8">
        <f>C127+C130</f>
        <v>2</v>
      </c>
      <c r="D126" s="8">
        <f>D127+D130</f>
        <v>2</v>
      </c>
      <c r="E126" s="72" t="s">
        <v>215</v>
      </c>
      <c r="F126" s="73" t="s">
        <v>221</v>
      </c>
    </row>
    <row r="127" spans="1:6" s="6" customFormat="1" ht="36" customHeight="1">
      <c r="A127" s="3" t="s">
        <v>58</v>
      </c>
      <c r="B127" s="4" t="s">
        <v>150</v>
      </c>
      <c r="C127" s="5">
        <v>1</v>
      </c>
      <c r="D127" s="5">
        <v>1</v>
      </c>
      <c r="E127" s="72"/>
      <c r="F127" s="73"/>
    </row>
    <row r="128" spans="1:6" s="6" customFormat="1" ht="27" customHeight="1">
      <c r="A128" s="44"/>
      <c r="B128" s="50" t="s">
        <v>315</v>
      </c>
      <c r="C128" s="43"/>
      <c r="D128" s="43"/>
      <c r="E128" s="72"/>
      <c r="F128" s="73"/>
    </row>
    <row r="129" spans="1:6" s="6" customFormat="1" ht="27" customHeight="1">
      <c r="A129" s="44"/>
      <c r="B129" s="50" t="s">
        <v>316</v>
      </c>
      <c r="C129" s="43"/>
      <c r="D129" s="43"/>
      <c r="E129" s="72"/>
      <c r="F129" s="73"/>
    </row>
    <row r="130" spans="1:6" s="6" customFormat="1" ht="24.75" customHeight="1">
      <c r="A130" s="3" t="s">
        <v>59</v>
      </c>
      <c r="B130" s="4" t="s">
        <v>61</v>
      </c>
      <c r="C130" s="5">
        <v>1</v>
      </c>
      <c r="D130" s="5">
        <v>1</v>
      </c>
      <c r="E130" s="72"/>
      <c r="F130" s="73"/>
    </row>
    <row r="131" spans="1:6" s="6" customFormat="1" ht="24.75" customHeight="1">
      <c r="A131" s="44"/>
      <c r="B131" s="50" t="s">
        <v>315</v>
      </c>
      <c r="C131" s="43"/>
      <c r="D131" s="43"/>
      <c r="E131" s="72"/>
      <c r="F131" s="73"/>
    </row>
    <row r="132" spans="1:6" s="6" customFormat="1" ht="24.75" customHeight="1">
      <c r="A132" s="44"/>
      <c r="B132" s="50" t="s">
        <v>317</v>
      </c>
      <c r="C132" s="43"/>
      <c r="D132" s="43"/>
      <c r="E132" s="72"/>
      <c r="F132" s="73"/>
    </row>
    <row r="133" spans="1:6" s="6" customFormat="1" ht="27.75" customHeight="1">
      <c r="A133" s="10" t="s">
        <v>60</v>
      </c>
      <c r="B133" s="16" t="s">
        <v>151</v>
      </c>
      <c r="C133" s="8">
        <v>2</v>
      </c>
      <c r="D133" s="15">
        <v>0.33</v>
      </c>
      <c r="E133" s="72"/>
      <c r="F133" s="73"/>
    </row>
    <row r="134" spans="1:6" s="6" customFormat="1" ht="27.75" customHeight="1">
      <c r="A134" s="10"/>
      <c r="B134" s="56" t="s">
        <v>318</v>
      </c>
      <c r="C134" s="8"/>
      <c r="D134" s="8"/>
      <c r="E134" s="72"/>
      <c r="F134" s="73"/>
    </row>
    <row r="135" spans="1:6" s="6" customFormat="1" ht="27.75" customHeight="1">
      <c r="A135" s="10"/>
      <c r="B135" s="50" t="s">
        <v>319</v>
      </c>
      <c r="C135" s="8"/>
      <c r="D135" s="8"/>
      <c r="E135" s="72"/>
      <c r="F135" s="73"/>
    </row>
    <row r="136" spans="1:6" s="6" customFormat="1" ht="27.75" customHeight="1">
      <c r="A136" s="10"/>
      <c r="B136" s="51" t="s">
        <v>320</v>
      </c>
      <c r="C136" s="8"/>
      <c r="D136" s="8"/>
      <c r="E136" s="72"/>
      <c r="F136" s="73"/>
    </row>
    <row r="137" spans="1:6" s="6" customFormat="1" ht="33" customHeight="1">
      <c r="A137" s="10" t="s">
        <v>62</v>
      </c>
      <c r="B137" s="11" t="s">
        <v>63</v>
      </c>
      <c r="C137" s="8">
        <f>C138+C141</f>
        <v>2</v>
      </c>
      <c r="D137" s="8">
        <f>D138+D141</f>
        <v>2</v>
      </c>
      <c r="E137" s="72"/>
      <c r="F137" s="73"/>
    </row>
    <row r="138" spans="1:6" s="6" customFormat="1" ht="26.25" customHeight="1">
      <c r="A138" s="3" t="s">
        <v>64</v>
      </c>
      <c r="B138" s="4" t="s">
        <v>65</v>
      </c>
      <c r="C138" s="5">
        <v>1</v>
      </c>
      <c r="D138" s="5">
        <v>1</v>
      </c>
      <c r="E138" s="72"/>
      <c r="F138" s="73"/>
    </row>
    <row r="139" spans="1:6" s="6" customFormat="1" ht="26.25" customHeight="1">
      <c r="A139" s="44"/>
      <c r="B139" s="56" t="s">
        <v>321</v>
      </c>
      <c r="C139" s="43"/>
      <c r="D139" s="43"/>
      <c r="E139" s="72"/>
      <c r="F139" s="73"/>
    </row>
    <row r="140" spans="1:6" s="6" customFormat="1" ht="26.25" customHeight="1">
      <c r="A140" s="44"/>
      <c r="B140" s="53" t="s">
        <v>322</v>
      </c>
      <c r="C140" s="43"/>
      <c r="D140" s="43"/>
      <c r="E140" s="72"/>
      <c r="F140" s="73"/>
    </row>
    <row r="141" spans="1:6" s="6" customFormat="1" ht="36" customHeight="1">
      <c r="A141" s="3" t="s">
        <v>66</v>
      </c>
      <c r="B141" s="4" t="s">
        <v>67</v>
      </c>
      <c r="C141" s="5">
        <v>1</v>
      </c>
      <c r="D141" s="5">
        <v>1</v>
      </c>
      <c r="E141" s="72"/>
      <c r="F141" s="73"/>
    </row>
    <row r="142" spans="1:6" s="6" customFormat="1" ht="27.75" customHeight="1">
      <c r="A142" s="44"/>
      <c r="B142" s="53" t="s">
        <v>323</v>
      </c>
      <c r="C142" s="43"/>
      <c r="D142" s="43"/>
      <c r="E142" s="72"/>
      <c r="F142" s="73"/>
    </row>
    <row r="143" spans="1:6" s="6" customFormat="1" ht="39" customHeight="1">
      <c r="A143" s="10" t="s">
        <v>68</v>
      </c>
      <c r="B143" s="16" t="s">
        <v>201</v>
      </c>
      <c r="C143" s="8">
        <v>2</v>
      </c>
      <c r="D143" s="8">
        <v>2</v>
      </c>
      <c r="E143" s="72"/>
      <c r="F143" s="73"/>
    </row>
    <row r="144" spans="1:6" s="6" customFormat="1" ht="25.5" customHeight="1">
      <c r="A144" s="10"/>
      <c r="B144" s="53" t="s">
        <v>324</v>
      </c>
      <c r="C144" s="8"/>
      <c r="D144" s="8"/>
      <c r="E144" s="72"/>
      <c r="F144" s="73"/>
    </row>
    <row r="145" spans="1:6" s="6" customFormat="1" ht="25.5" customHeight="1">
      <c r="A145" s="10"/>
      <c r="B145" s="53" t="s">
        <v>325</v>
      </c>
      <c r="C145" s="8"/>
      <c r="D145" s="8"/>
      <c r="E145" s="72"/>
      <c r="F145" s="73"/>
    </row>
    <row r="146" spans="1:6" s="35" customFormat="1" ht="31.7" customHeight="1">
      <c r="A146" s="33" t="s">
        <v>202</v>
      </c>
      <c r="B146" s="34" t="s">
        <v>199</v>
      </c>
      <c r="C146" s="41">
        <f>C147+C150+C153</f>
        <v>1.5</v>
      </c>
      <c r="D146" s="41">
        <f>D147+D150+D153</f>
        <v>1.5</v>
      </c>
      <c r="E146" s="72"/>
      <c r="F146" s="73"/>
    </row>
    <row r="147" spans="1:6" s="6" customFormat="1" ht="42.75" customHeight="1">
      <c r="A147" s="3" t="s">
        <v>203</v>
      </c>
      <c r="B147" s="9" t="s">
        <v>204</v>
      </c>
      <c r="C147" s="5">
        <v>0.5</v>
      </c>
      <c r="D147" s="5">
        <v>0.5</v>
      </c>
      <c r="E147" s="72"/>
      <c r="F147" s="73"/>
    </row>
    <row r="148" spans="1:6" s="6" customFormat="1" ht="22.5" customHeight="1">
      <c r="A148" s="44"/>
      <c r="B148" s="56" t="s">
        <v>326</v>
      </c>
      <c r="C148" s="43"/>
      <c r="D148" s="43"/>
      <c r="E148" s="72"/>
      <c r="F148" s="73"/>
    </row>
    <row r="149" spans="1:6" s="6" customFormat="1" ht="22.5" customHeight="1">
      <c r="A149" s="44"/>
      <c r="B149" s="56" t="s">
        <v>327</v>
      </c>
      <c r="C149" s="43"/>
      <c r="D149" s="43"/>
      <c r="E149" s="72"/>
      <c r="F149" s="73"/>
    </row>
    <row r="150" spans="1:6" s="6" customFormat="1" ht="36.75" customHeight="1">
      <c r="A150" s="3" t="s">
        <v>205</v>
      </c>
      <c r="B150" s="4" t="s">
        <v>206</v>
      </c>
      <c r="C150" s="5">
        <v>0.5</v>
      </c>
      <c r="D150" s="5">
        <v>0.5</v>
      </c>
      <c r="E150" s="72"/>
      <c r="F150" s="73"/>
    </row>
    <row r="151" spans="1:6" s="6" customFormat="1" ht="22.5" customHeight="1">
      <c r="A151" s="44"/>
      <c r="B151" s="56" t="s">
        <v>328</v>
      </c>
      <c r="C151" s="43"/>
      <c r="D151" s="43"/>
      <c r="E151" s="72"/>
      <c r="F151" s="73"/>
    </row>
    <row r="152" spans="1:6" s="6" customFormat="1" ht="22.5" customHeight="1">
      <c r="A152" s="44"/>
      <c r="B152" s="56" t="s">
        <v>329</v>
      </c>
      <c r="C152" s="43"/>
      <c r="D152" s="43"/>
      <c r="E152" s="72"/>
      <c r="F152" s="73"/>
    </row>
    <row r="153" spans="1:6" s="6" customFormat="1" ht="27.75" customHeight="1">
      <c r="A153" s="3" t="s">
        <v>207</v>
      </c>
      <c r="B153" s="4" t="s">
        <v>200</v>
      </c>
      <c r="C153" s="5">
        <v>0.5</v>
      </c>
      <c r="D153" s="5">
        <v>0.5</v>
      </c>
      <c r="E153" s="72"/>
      <c r="F153" s="73"/>
    </row>
    <row r="154" spans="1:6" s="6" customFormat="1" ht="27.75" customHeight="1">
      <c r="A154" s="44"/>
      <c r="B154" s="56" t="s">
        <v>330</v>
      </c>
      <c r="C154" s="43"/>
      <c r="D154" s="43"/>
      <c r="E154" s="43"/>
      <c r="F154" s="44"/>
    </row>
    <row r="155" spans="1:6" s="6" customFormat="1" ht="32.25" customHeight="1">
      <c r="A155" s="44"/>
      <c r="B155" s="53" t="s">
        <v>331</v>
      </c>
      <c r="C155" s="43"/>
      <c r="D155" s="43"/>
      <c r="E155" s="43"/>
      <c r="F155" s="44"/>
    </row>
    <row r="156" spans="1:6" s="21" customFormat="1" ht="31.5" customHeight="1">
      <c r="A156" s="10">
        <v>5</v>
      </c>
      <c r="B156" s="29" t="s">
        <v>69</v>
      </c>
      <c r="C156" s="8">
        <f>C157+C158+C165+C168+C180+C183+C187</f>
        <v>12</v>
      </c>
      <c r="D156" s="8">
        <f>D157+D158+D165+D168+D180+D183+D187</f>
        <v>11.5</v>
      </c>
      <c r="E156" s="8" t="s">
        <v>215</v>
      </c>
      <c r="F156" s="3"/>
    </row>
    <row r="157" spans="1:6" s="6" customFormat="1" ht="49.5" customHeight="1">
      <c r="A157" s="10" t="s">
        <v>70</v>
      </c>
      <c r="B157" s="11" t="s">
        <v>152</v>
      </c>
      <c r="C157" s="8">
        <v>2</v>
      </c>
      <c r="D157" s="8">
        <v>2</v>
      </c>
      <c r="E157" s="5" t="s">
        <v>215</v>
      </c>
      <c r="F157" s="3" t="s">
        <v>231</v>
      </c>
    </row>
    <row r="158" spans="1:6" s="6" customFormat="1" ht="30" customHeight="1">
      <c r="A158" s="10" t="s">
        <v>71</v>
      </c>
      <c r="B158" s="29" t="s">
        <v>153</v>
      </c>
      <c r="C158" s="8">
        <f>C159+C162</f>
        <v>1</v>
      </c>
      <c r="D158" s="8">
        <f>D159+D162</f>
        <v>0.5</v>
      </c>
      <c r="E158" s="72" t="s">
        <v>215</v>
      </c>
      <c r="F158" s="73" t="s">
        <v>215</v>
      </c>
    </row>
    <row r="159" spans="1:6" s="6" customFormat="1" ht="29.25" customHeight="1">
      <c r="A159" s="5" t="s">
        <v>154</v>
      </c>
      <c r="B159" s="9" t="s">
        <v>155</v>
      </c>
      <c r="C159" s="5">
        <v>0.5</v>
      </c>
      <c r="D159" s="5">
        <v>0.5</v>
      </c>
      <c r="E159" s="72"/>
      <c r="F159" s="73"/>
    </row>
    <row r="160" spans="1:6" s="6" customFormat="1" ht="24.75" customHeight="1">
      <c r="A160" s="48"/>
      <c r="B160" s="50" t="s">
        <v>388</v>
      </c>
      <c r="C160" s="48"/>
      <c r="D160" s="48"/>
      <c r="E160" s="72"/>
      <c r="F160" s="73"/>
    </row>
    <row r="161" spans="1:6" s="6" customFormat="1" ht="24.75" customHeight="1">
      <c r="A161" s="48"/>
      <c r="B161" s="59" t="s">
        <v>389</v>
      </c>
      <c r="C161" s="48"/>
      <c r="D161" s="48"/>
      <c r="E161" s="72"/>
      <c r="F161" s="73"/>
    </row>
    <row r="162" spans="1:6" s="6" customFormat="1" ht="24" customHeight="1">
      <c r="A162" s="5" t="s">
        <v>156</v>
      </c>
      <c r="B162" s="9" t="s">
        <v>157</v>
      </c>
      <c r="C162" s="5">
        <v>0.5</v>
      </c>
      <c r="D162" s="40">
        <v>0</v>
      </c>
      <c r="E162" s="72"/>
      <c r="F162" s="73"/>
    </row>
    <row r="163" spans="1:6" s="6" customFormat="1" ht="24" customHeight="1">
      <c r="A163" s="48"/>
      <c r="B163" s="59" t="s">
        <v>388</v>
      </c>
      <c r="C163" s="48"/>
      <c r="D163" s="48"/>
      <c r="E163" s="48"/>
      <c r="F163" s="49"/>
    </row>
    <row r="164" spans="1:6" s="6" customFormat="1" ht="24" customHeight="1">
      <c r="A164" s="48"/>
      <c r="B164" s="59" t="s">
        <v>389</v>
      </c>
      <c r="C164" s="48"/>
      <c r="D164" s="48"/>
      <c r="E164" s="48"/>
      <c r="F164" s="49"/>
    </row>
    <row r="165" spans="1:6" s="6" customFormat="1" ht="27.75" customHeight="1">
      <c r="A165" s="10" t="s">
        <v>72</v>
      </c>
      <c r="B165" s="11" t="s">
        <v>73</v>
      </c>
      <c r="C165" s="8">
        <v>0.5</v>
      </c>
      <c r="D165" s="8">
        <v>0.5</v>
      </c>
      <c r="E165" s="63" t="s">
        <v>215</v>
      </c>
      <c r="F165" s="69" t="s">
        <v>221</v>
      </c>
    </row>
    <row r="166" spans="1:6" s="6" customFormat="1" ht="27.75" customHeight="1">
      <c r="A166" s="10"/>
      <c r="B166" s="56" t="s">
        <v>388</v>
      </c>
      <c r="C166" s="8"/>
      <c r="D166" s="8"/>
      <c r="E166" s="64"/>
      <c r="F166" s="70"/>
    </row>
    <row r="167" spans="1:6" s="6" customFormat="1" ht="27.75" customHeight="1">
      <c r="A167" s="10"/>
      <c r="B167" s="56" t="s">
        <v>390</v>
      </c>
      <c r="C167" s="8"/>
      <c r="D167" s="8"/>
      <c r="E167" s="64"/>
      <c r="F167" s="70"/>
    </row>
    <row r="168" spans="1:6" s="6" customFormat="1" ht="30" customHeight="1">
      <c r="A168" s="10" t="s">
        <v>74</v>
      </c>
      <c r="B168" s="16" t="s">
        <v>75</v>
      </c>
      <c r="C168" s="8">
        <f>C169+C172+C175</f>
        <v>5.5</v>
      </c>
      <c r="D168" s="8">
        <f>D169+D172+D175</f>
        <v>5.5</v>
      </c>
      <c r="E168" s="64"/>
      <c r="F168" s="70"/>
    </row>
    <row r="169" spans="1:6" s="6" customFormat="1" ht="24.75" customHeight="1">
      <c r="A169" s="3" t="s">
        <v>76</v>
      </c>
      <c r="B169" s="9" t="s">
        <v>77</v>
      </c>
      <c r="C169" s="5">
        <v>0.5</v>
      </c>
      <c r="D169" s="5">
        <v>0.5</v>
      </c>
      <c r="E169" s="64"/>
      <c r="F169" s="70"/>
    </row>
    <row r="170" spans="1:6" s="6" customFormat="1" ht="24.75" customHeight="1">
      <c r="A170" s="49"/>
      <c r="B170" s="50" t="s">
        <v>391</v>
      </c>
      <c r="C170" s="48"/>
      <c r="D170" s="48"/>
      <c r="E170" s="64"/>
      <c r="F170" s="70"/>
    </row>
    <row r="171" spans="1:6" s="6" customFormat="1" ht="24.75" customHeight="1">
      <c r="A171" s="49"/>
      <c r="B171" s="50" t="s">
        <v>392</v>
      </c>
      <c r="C171" s="48"/>
      <c r="D171" s="48"/>
      <c r="E171" s="64"/>
      <c r="F171" s="70"/>
    </row>
    <row r="172" spans="1:6" s="6" customFormat="1" ht="26.25" customHeight="1">
      <c r="A172" s="3" t="s">
        <v>78</v>
      </c>
      <c r="B172" s="9" t="s">
        <v>79</v>
      </c>
      <c r="C172" s="5">
        <v>1</v>
      </c>
      <c r="D172" s="5">
        <v>1</v>
      </c>
      <c r="E172" s="64"/>
      <c r="F172" s="70"/>
    </row>
    <row r="173" spans="1:6" s="6" customFormat="1" ht="26.25" customHeight="1">
      <c r="A173" s="49"/>
      <c r="B173" s="53" t="s">
        <v>393</v>
      </c>
      <c r="C173" s="48"/>
      <c r="D173" s="48"/>
      <c r="E173" s="64"/>
      <c r="F173" s="70"/>
    </row>
    <row r="174" spans="1:6" s="6" customFormat="1" ht="26.25" customHeight="1">
      <c r="A174" s="49"/>
      <c r="B174" s="50" t="s">
        <v>394</v>
      </c>
      <c r="C174" s="48"/>
      <c r="D174" s="48"/>
      <c r="E174" s="64"/>
      <c r="F174" s="70"/>
    </row>
    <row r="175" spans="1:6" s="6" customFormat="1" ht="26.25" customHeight="1">
      <c r="A175" s="3" t="s">
        <v>80</v>
      </c>
      <c r="B175" s="4" t="s">
        <v>81</v>
      </c>
      <c r="C175" s="5">
        <v>4</v>
      </c>
      <c r="D175" s="5">
        <v>4</v>
      </c>
      <c r="E175" s="64"/>
      <c r="F175" s="70"/>
    </row>
    <row r="176" spans="1:6" s="6" customFormat="1" ht="31.5" customHeight="1">
      <c r="A176" s="49"/>
      <c r="B176" s="53" t="s">
        <v>395</v>
      </c>
      <c r="C176" s="48"/>
      <c r="D176" s="48"/>
      <c r="E176" s="64"/>
      <c r="F176" s="70"/>
    </row>
    <row r="177" spans="1:6" s="6" customFormat="1" ht="31.5" customHeight="1">
      <c r="A177" s="49"/>
      <c r="B177" s="53" t="s">
        <v>396</v>
      </c>
      <c r="C177" s="48"/>
      <c r="D177" s="48"/>
      <c r="E177" s="64"/>
      <c r="F177" s="70"/>
    </row>
    <row r="178" spans="1:6" s="6" customFormat="1" ht="31.5" customHeight="1">
      <c r="A178" s="49"/>
      <c r="B178" s="53" t="s">
        <v>397</v>
      </c>
      <c r="C178" s="48"/>
      <c r="D178" s="48"/>
      <c r="E178" s="64"/>
      <c r="F178" s="70"/>
    </row>
    <row r="179" spans="1:6" s="6" customFormat="1" ht="31.5" customHeight="1">
      <c r="A179" s="49"/>
      <c r="B179" s="53" t="s">
        <v>398</v>
      </c>
      <c r="C179" s="48"/>
      <c r="D179" s="48"/>
      <c r="E179" s="64"/>
      <c r="F179" s="70"/>
    </row>
    <row r="180" spans="1:6" s="6" customFormat="1" ht="30.75" customHeight="1">
      <c r="A180" s="10" t="s">
        <v>82</v>
      </c>
      <c r="B180" s="29" t="s">
        <v>158</v>
      </c>
      <c r="C180" s="8">
        <v>1</v>
      </c>
      <c r="D180" s="8">
        <v>1</v>
      </c>
      <c r="E180" s="64"/>
      <c r="F180" s="70"/>
    </row>
    <row r="181" spans="1:6" s="6" customFormat="1" ht="24.75" customHeight="1">
      <c r="A181" s="10"/>
      <c r="B181" s="61" t="s">
        <v>399</v>
      </c>
      <c r="C181" s="8"/>
      <c r="D181" s="8"/>
      <c r="E181" s="64"/>
      <c r="F181" s="70"/>
    </row>
    <row r="182" spans="1:6" s="6" customFormat="1" ht="24.75" customHeight="1">
      <c r="A182" s="10"/>
      <c r="B182" s="61" t="s">
        <v>400</v>
      </c>
      <c r="C182" s="8"/>
      <c r="D182" s="8"/>
      <c r="E182" s="64"/>
      <c r="F182" s="70"/>
    </row>
    <row r="183" spans="1:6" s="6" customFormat="1" ht="28.5" customHeight="1">
      <c r="A183" s="10" t="s">
        <v>83</v>
      </c>
      <c r="B183" s="11" t="s">
        <v>160</v>
      </c>
      <c r="C183" s="8">
        <v>1</v>
      </c>
      <c r="D183" s="8">
        <v>1</v>
      </c>
      <c r="E183" s="64"/>
      <c r="F183" s="70"/>
    </row>
    <row r="184" spans="1:6" s="6" customFormat="1" ht="28.5" customHeight="1">
      <c r="A184" s="10"/>
      <c r="B184" s="53" t="s">
        <v>401</v>
      </c>
      <c r="C184" s="8"/>
      <c r="D184" s="8"/>
      <c r="E184" s="64"/>
      <c r="F184" s="70"/>
    </row>
    <row r="185" spans="1:6" s="6" customFormat="1" ht="33.75" customHeight="1">
      <c r="A185" s="10"/>
      <c r="B185" s="53" t="s">
        <v>402</v>
      </c>
      <c r="C185" s="8"/>
      <c r="D185" s="8"/>
      <c r="E185" s="64"/>
      <c r="F185" s="70"/>
    </row>
    <row r="186" spans="1:6" s="6" customFormat="1" ht="28.5" customHeight="1">
      <c r="A186" s="10"/>
      <c r="B186" s="53" t="s">
        <v>403</v>
      </c>
      <c r="C186" s="8"/>
      <c r="D186" s="8"/>
      <c r="E186" s="64"/>
      <c r="F186" s="70"/>
    </row>
    <row r="187" spans="1:6" s="6" customFormat="1" ht="29.25" customHeight="1">
      <c r="A187" s="10" t="s">
        <v>159</v>
      </c>
      <c r="B187" s="11" t="s">
        <v>161</v>
      </c>
      <c r="C187" s="8">
        <f>C188+C191</f>
        <v>1</v>
      </c>
      <c r="D187" s="8">
        <f>D188+D191</f>
        <v>1</v>
      </c>
      <c r="E187" s="64"/>
      <c r="F187" s="70"/>
    </row>
    <row r="188" spans="1:6" s="6" customFormat="1" ht="29.25" customHeight="1">
      <c r="A188" s="3" t="s">
        <v>208</v>
      </c>
      <c r="B188" s="4" t="s">
        <v>162</v>
      </c>
      <c r="C188" s="5">
        <v>0.5</v>
      </c>
      <c r="D188" s="5">
        <v>0.5</v>
      </c>
      <c r="E188" s="64"/>
      <c r="F188" s="70"/>
    </row>
    <row r="189" spans="1:6" s="6" customFormat="1" ht="29.25" customHeight="1">
      <c r="A189" s="49"/>
      <c r="B189" s="56" t="s">
        <v>404</v>
      </c>
      <c r="C189" s="48"/>
      <c r="D189" s="48"/>
      <c r="E189" s="64"/>
      <c r="F189" s="70"/>
    </row>
    <row r="190" spans="1:6" s="6" customFormat="1" ht="29.25" customHeight="1">
      <c r="A190" s="49"/>
      <c r="B190" s="56" t="s">
        <v>405</v>
      </c>
      <c r="C190" s="48"/>
      <c r="D190" s="48"/>
      <c r="E190" s="64"/>
      <c r="F190" s="70"/>
    </row>
    <row r="191" spans="1:6" s="6" customFormat="1" ht="32.25" customHeight="1">
      <c r="A191" s="3" t="s">
        <v>209</v>
      </c>
      <c r="B191" s="4" t="s">
        <v>163</v>
      </c>
      <c r="C191" s="5">
        <v>0.5</v>
      </c>
      <c r="D191" s="5">
        <v>0.5</v>
      </c>
      <c r="E191" s="64"/>
      <c r="F191" s="70"/>
    </row>
    <row r="192" spans="1:6" s="6" customFormat="1" ht="26.25" customHeight="1">
      <c r="A192" s="49"/>
      <c r="B192" s="56" t="s">
        <v>406</v>
      </c>
      <c r="C192" s="48"/>
      <c r="D192" s="48"/>
      <c r="E192" s="64"/>
      <c r="F192" s="70"/>
    </row>
    <row r="193" spans="1:7" s="6" customFormat="1" ht="26.25" customHeight="1">
      <c r="A193" s="49"/>
      <c r="B193" s="56" t="s">
        <v>394</v>
      </c>
      <c r="C193" s="48"/>
      <c r="D193" s="48"/>
      <c r="E193" s="65"/>
      <c r="F193" s="71"/>
    </row>
    <row r="194" spans="1:7" s="21" customFormat="1" ht="30" customHeight="1">
      <c r="A194" s="10">
        <v>6</v>
      </c>
      <c r="B194" s="29" t="s">
        <v>84</v>
      </c>
      <c r="C194" s="8">
        <f>C195+C212+C222+C229+C233</f>
        <v>8.5</v>
      </c>
      <c r="D194" s="8">
        <f>D195+D212+D222+D229+D233</f>
        <v>4</v>
      </c>
      <c r="E194" s="8" t="s">
        <v>222</v>
      </c>
      <c r="F194" s="5"/>
    </row>
    <row r="195" spans="1:7" s="6" customFormat="1" ht="30" customHeight="1">
      <c r="A195" s="10" t="s">
        <v>85</v>
      </c>
      <c r="B195" s="29" t="s">
        <v>86</v>
      </c>
      <c r="C195" s="8">
        <f>C196+C201+C204+C207</f>
        <v>4</v>
      </c>
      <c r="D195" s="8">
        <f>D196+D201+D204+D207</f>
        <v>2.5</v>
      </c>
      <c r="E195" s="8"/>
      <c r="F195" s="3"/>
    </row>
    <row r="196" spans="1:7" s="6" customFormat="1" ht="51" customHeight="1">
      <c r="A196" s="3" t="s">
        <v>87</v>
      </c>
      <c r="B196" s="18" t="s">
        <v>164</v>
      </c>
      <c r="C196" s="5">
        <v>1.5</v>
      </c>
      <c r="D196" s="5">
        <v>1.5</v>
      </c>
      <c r="E196" s="5" t="s">
        <v>222</v>
      </c>
      <c r="F196" s="5" t="s">
        <v>229</v>
      </c>
    </row>
    <row r="197" spans="1:7" s="6" customFormat="1" ht="23.25" customHeight="1">
      <c r="A197" s="44"/>
      <c r="B197" s="52" t="s">
        <v>361</v>
      </c>
      <c r="C197" s="43"/>
      <c r="D197" s="43"/>
      <c r="E197" s="43"/>
      <c r="F197" s="60"/>
    </row>
    <row r="198" spans="1:7" s="6" customFormat="1" ht="36" customHeight="1">
      <c r="A198" s="44"/>
      <c r="B198" s="52" t="s">
        <v>362</v>
      </c>
      <c r="C198" s="43"/>
      <c r="D198" s="43"/>
      <c r="E198" s="43"/>
      <c r="F198" s="60"/>
    </row>
    <row r="199" spans="1:7" s="6" customFormat="1" ht="36" customHeight="1">
      <c r="A199" s="44"/>
      <c r="B199" s="52" t="s">
        <v>363</v>
      </c>
      <c r="C199" s="43"/>
      <c r="D199" s="43"/>
      <c r="E199" s="43"/>
      <c r="F199" s="60"/>
    </row>
    <row r="200" spans="1:7" s="6" customFormat="1" ht="29.25" customHeight="1">
      <c r="A200" s="44"/>
      <c r="B200" s="52" t="s">
        <v>364</v>
      </c>
      <c r="C200" s="43"/>
      <c r="D200" s="43"/>
      <c r="E200" s="43"/>
      <c r="F200" s="60"/>
    </row>
    <row r="201" spans="1:7" s="6" customFormat="1" ht="26.25" customHeight="1">
      <c r="A201" s="3" t="s">
        <v>89</v>
      </c>
      <c r="B201" s="9" t="s">
        <v>88</v>
      </c>
      <c r="C201" s="5">
        <v>0.5</v>
      </c>
      <c r="D201" s="40">
        <v>0</v>
      </c>
      <c r="E201" s="63" t="s">
        <v>222</v>
      </c>
      <c r="F201" s="66" t="s">
        <v>223</v>
      </c>
    </row>
    <row r="202" spans="1:7" s="6" customFormat="1" ht="48" customHeight="1">
      <c r="A202" s="44"/>
      <c r="B202" s="59" t="s">
        <v>365</v>
      </c>
      <c r="C202" s="43"/>
      <c r="D202" s="48"/>
      <c r="E202" s="64"/>
      <c r="F202" s="67"/>
    </row>
    <row r="203" spans="1:7" s="6" customFormat="1" ht="67.5" customHeight="1">
      <c r="A203" s="44"/>
      <c r="B203" s="50" t="s">
        <v>366</v>
      </c>
      <c r="C203" s="43"/>
      <c r="D203" s="48"/>
      <c r="E203" s="64"/>
      <c r="F203" s="67"/>
    </row>
    <row r="204" spans="1:7" s="6" customFormat="1" ht="39.75" customHeight="1">
      <c r="A204" s="3" t="s">
        <v>91</v>
      </c>
      <c r="B204" s="9" t="s">
        <v>90</v>
      </c>
      <c r="C204" s="5">
        <v>0.5</v>
      </c>
      <c r="D204" s="5">
        <v>0.5</v>
      </c>
      <c r="E204" s="64"/>
      <c r="F204" s="68"/>
    </row>
    <row r="205" spans="1:7" s="6" customFormat="1" ht="26.25" customHeight="1">
      <c r="A205" s="44"/>
      <c r="B205" s="50" t="s">
        <v>367</v>
      </c>
      <c r="C205" s="43"/>
      <c r="D205" s="43"/>
      <c r="E205" s="64"/>
      <c r="F205" s="46"/>
    </row>
    <row r="206" spans="1:7" s="6" customFormat="1" ht="26.25" customHeight="1">
      <c r="A206" s="44"/>
      <c r="B206" s="50" t="s">
        <v>368</v>
      </c>
      <c r="C206" s="43"/>
      <c r="D206" s="43"/>
      <c r="E206" s="64"/>
      <c r="F206" s="46"/>
    </row>
    <row r="207" spans="1:7" s="6" customFormat="1" ht="69" customHeight="1">
      <c r="A207" s="3" t="s">
        <v>165</v>
      </c>
      <c r="B207" s="18" t="s">
        <v>166</v>
      </c>
      <c r="C207" s="5">
        <v>1.5</v>
      </c>
      <c r="D207" s="40">
        <v>0.5</v>
      </c>
      <c r="E207" s="64"/>
      <c r="F207" s="66" t="s">
        <v>239</v>
      </c>
      <c r="G207" s="19"/>
    </row>
    <row r="208" spans="1:7" s="6" customFormat="1" ht="25.5" customHeight="1">
      <c r="A208" s="44"/>
      <c r="B208" s="53" t="s">
        <v>369</v>
      </c>
      <c r="C208" s="43"/>
      <c r="D208" s="48"/>
      <c r="E208" s="64"/>
      <c r="F208" s="67"/>
      <c r="G208" s="22"/>
    </row>
    <row r="209" spans="1:7" s="6" customFormat="1" ht="25.5" customHeight="1">
      <c r="A209" s="44"/>
      <c r="B209" s="53" t="s">
        <v>370</v>
      </c>
      <c r="C209" s="43"/>
      <c r="D209" s="48"/>
      <c r="E209" s="64"/>
      <c r="F209" s="67"/>
      <c r="G209" s="22"/>
    </row>
    <row r="210" spans="1:7" s="6" customFormat="1" ht="25.5" customHeight="1">
      <c r="A210" s="44"/>
      <c r="B210" s="53" t="s">
        <v>371</v>
      </c>
      <c r="C210" s="43"/>
      <c r="D210" s="48"/>
      <c r="E210" s="64"/>
      <c r="F210" s="67"/>
      <c r="G210" s="22"/>
    </row>
    <row r="211" spans="1:7" s="6" customFormat="1" ht="25.5" customHeight="1">
      <c r="A211" s="44"/>
      <c r="B211" s="53" t="s">
        <v>372</v>
      </c>
      <c r="C211" s="43"/>
      <c r="D211" s="48"/>
      <c r="E211" s="65"/>
      <c r="F211" s="68"/>
      <c r="G211" s="22"/>
    </row>
    <row r="212" spans="1:7" s="6" customFormat="1" ht="38.25" customHeight="1">
      <c r="A212" s="10" t="s">
        <v>92</v>
      </c>
      <c r="B212" s="36" t="s">
        <v>167</v>
      </c>
      <c r="C212" s="8">
        <f>C213+C216+C219</f>
        <v>1</v>
      </c>
      <c r="D212" s="8">
        <f>D213+D216+D219</f>
        <v>0.5</v>
      </c>
      <c r="E212" s="8"/>
      <c r="F212" s="3"/>
    </row>
    <row r="213" spans="1:7" s="6" customFormat="1" ht="34.5" customHeight="1">
      <c r="A213" s="3" t="s">
        <v>168</v>
      </c>
      <c r="B213" s="37" t="s">
        <v>169</v>
      </c>
      <c r="C213" s="5">
        <v>0.25</v>
      </c>
      <c r="D213" s="5">
        <v>0.25</v>
      </c>
      <c r="E213" s="5" t="s">
        <v>222</v>
      </c>
      <c r="F213" s="3" t="s">
        <v>226</v>
      </c>
    </row>
    <row r="214" spans="1:7" s="6" customFormat="1" ht="34.5" customHeight="1">
      <c r="A214" s="44"/>
      <c r="B214" s="50" t="s">
        <v>373</v>
      </c>
      <c r="C214" s="43"/>
      <c r="D214" s="43"/>
      <c r="E214" s="43"/>
      <c r="F214" s="44"/>
    </row>
    <row r="215" spans="1:7" s="6" customFormat="1" ht="34.5" customHeight="1">
      <c r="A215" s="44"/>
      <c r="B215" s="50" t="s">
        <v>374</v>
      </c>
      <c r="C215" s="43"/>
      <c r="D215" s="43"/>
      <c r="E215" s="43"/>
      <c r="F215" s="44"/>
    </row>
    <row r="216" spans="1:7" s="6" customFormat="1" ht="34.5" customHeight="1">
      <c r="A216" s="3" t="s">
        <v>170</v>
      </c>
      <c r="B216" s="9" t="s">
        <v>171</v>
      </c>
      <c r="C216" s="5">
        <v>0.25</v>
      </c>
      <c r="D216" s="5">
        <v>0.25</v>
      </c>
      <c r="E216" s="5" t="s">
        <v>222</v>
      </c>
      <c r="F216" s="3" t="s">
        <v>230</v>
      </c>
    </row>
    <row r="217" spans="1:7" s="6" customFormat="1" ht="27" customHeight="1">
      <c r="A217" s="49"/>
      <c r="B217" s="50" t="s">
        <v>375</v>
      </c>
      <c r="C217" s="48"/>
      <c r="D217" s="48"/>
      <c r="E217" s="48"/>
      <c r="F217" s="49"/>
    </row>
    <row r="218" spans="1:7" s="6" customFormat="1" ht="27" customHeight="1">
      <c r="A218" s="49"/>
      <c r="B218" s="50" t="s">
        <v>376</v>
      </c>
      <c r="C218" s="48"/>
      <c r="D218" s="48"/>
      <c r="E218" s="48"/>
      <c r="F218" s="49"/>
    </row>
    <row r="219" spans="1:7" s="6" customFormat="1" ht="35.25" customHeight="1">
      <c r="A219" s="3" t="s">
        <v>172</v>
      </c>
      <c r="B219" s="18" t="s">
        <v>173</v>
      </c>
      <c r="C219" s="5">
        <v>0.5</v>
      </c>
      <c r="D219" s="40">
        <v>0</v>
      </c>
      <c r="E219" s="5" t="s">
        <v>222</v>
      </c>
      <c r="F219" s="3" t="s">
        <v>226</v>
      </c>
    </row>
    <row r="220" spans="1:7" s="6" customFormat="1" ht="35.25" customHeight="1">
      <c r="A220" s="49"/>
      <c r="B220" s="52" t="s">
        <v>377</v>
      </c>
      <c r="C220" s="48"/>
      <c r="D220" s="48"/>
      <c r="E220" s="48"/>
      <c r="F220" s="49"/>
    </row>
    <row r="221" spans="1:7" s="6" customFormat="1" ht="35.25" customHeight="1">
      <c r="A221" s="49"/>
      <c r="B221" s="52" t="s">
        <v>378</v>
      </c>
      <c r="C221" s="48"/>
      <c r="D221" s="48"/>
      <c r="E221" s="48"/>
      <c r="F221" s="49"/>
    </row>
    <row r="222" spans="1:7" s="6" customFormat="1" ht="33.75" customHeight="1">
      <c r="A222" s="10" t="s">
        <v>93</v>
      </c>
      <c r="B222" s="29" t="s">
        <v>174</v>
      </c>
      <c r="C222" s="8">
        <f>C223+C226</f>
        <v>1.5</v>
      </c>
      <c r="D222" s="8">
        <f>D223+D226</f>
        <v>0</v>
      </c>
      <c r="E222" s="8"/>
      <c r="F222" s="3"/>
    </row>
    <row r="223" spans="1:7" s="6" customFormat="1" ht="36" customHeight="1">
      <c r="A223" s="3" t="s">
        <v>94</v>
      </c>
      <c r="B223" s="18" t="s">
        <v>175</v>
      </c>
      <c r="C223" s="5">
        <v>1</v>
      </c>
      <c r="D223" s="40">
        <v>0</v>
      </c>
      <c r="E223" s="72" t="s">
        <v>222</v>
      </c>
      <c r="F223" s="73" t="s">
        <v>231</v>
      </c>
    </row>
    <row r="224" spans="1:7" s="6" customFormat="1" ht="36" customHeight="1">
      <c r="A224" s="49"/>
      <c r="B224" s="52" t="s">
        <v>379</v>
      </c>
      <c r="C224" s="48"/>
      <c r="D224" s="48"/>
      <c r="E224" s="72"/>
      <c r="F224" s="73"/>
    </row>
    <row r="225" spans="1:6" s="6" customFormat="1" ht="36" customHeight="1">
      <c r="A225" s="49"/>
      <c r="B225" s="52" t="s">
        <v>380</v>
      </c>
      <c r="C225" s="48"/>
      <c r="D225" s="48"/>
      <c r="E225" s="72"/>
      <c r="F225" s="73"/>
    </row>
    <row r="226" spans="1:6" s="6" customFormat="1" ht="40.5" customHeight="1">
      <c r="A226" s="3" t="s">
        <v>95</v>
      </c>
      <c r="B226" s="9" t="s">
        <v>176</v>
      </c>
      <c r="C226" s="5">
        <v>0.5</v>
      </c>
      <c r="D226" s="40">
        <v>0</v>
      </c>
      <c r="E226" s="72"/>
      <c r="F226" s="73"/>
    </row>
    <row r="227" spans="1:6" s="6" customFormat="1" ht="27" customHeight="1">
      <c r="A227" s="49"/>
      <c r="B227" s="50" t="s">
        <v>381</v>
      </c>
      <c r="C227" s="48"/>
      <c r="D227" s="48"/>
      <c r="E227" s="48"/>
      <c r="F227" s="49"/>
    </row>
    <row r="228" spans="1:6" s="6" customFormat="1" ht="27" customHeight="1">
      <c r="A228" s="49"/>
      <c r="B228" s="50" t="s">
        <v>382</v>
      </c>
      <c r="C228" s="48"/>
      <c r="D228" s="48"/>
      <c r="E228" s="48"/>
      <c r="F228" s="49"/>
    </row>
    <row r="229" spans="1:6" s="6" customFormat="1" ht="37.5" customHeight="1">
      <c r="A229" s="10" t="s">
        <v>96</v>
      </c>
      <c r="B229" s="29" t="s">
        <v>177</v>
      </c>
      <c r="C229" s="8">
        <v>1</v>
      </c>
      <c r="D229" s="15">
        <v>0</v>
      </c>
      <c r="E229" s="5" t="s">
        <v>222</v>
      </c>
      <c r="F229" s="3" t="s">
        <v>232</v>
      </c>
    </row>
    <row r="230" spans="1:6" s="6" customFormat="1" ht="27" customHeight="1">
      <c r="A230" s="10"/>
      <c r="B230" s="50" t="s">
        <v>383</v>
      </c>
      <c r="C230" s="8"/>
      <c r="D230" s="8"/>
      <c r="E230" s="48"/>
      <c r="F230" s="49"/>
    </row>
    <row r="231" spans="1:6" s="6" customFormat="1" ht="27" customHeight="1">
      <c r="A231" s="10"/>
      <c r="B231" s="50" t="s">
        <v>384</v>
      </c>
      <c r="C231" s="8"/>
      <c r="D231" s="8"/>
      <c r="E231" s="48"/>
      <c r="F231" s="49"/>
    </row>
    <row r="232" spans="1:6" s="6" customFormat="1" ht="37.5" customHeight="1">
      <c r="A232" s="10"/>
      <c r="B232" s="51" t="s">
        <v>385</v>
      </c>
      <c r="C232" s="8"/>
      <c r="D232" s="8"/>
      <c r="E232" s="48"/>
      <c r="F232" s="49"/>
    </row>
    <row r="233" spans="1:6" s="6" customFormat="1" ht="38.25" customHeight="1">
      <c r="A233" s="10" t="s">
        <v>97</v>
      </c>
      <c r="B233" s="16" t="s">
        <v>178</v>
      </c>
      <c r="C233" s="8">
        <v>1</v>
      </c>
      <c r="D233" s="8">
        <v>1</v>
      </c>
      <c r="E233" s="5" t="s">
        <v>222</v>
      </c>
      <c r="F233" s="3" t="s">
        <v>223</v>
      </c>
    </row>
    <row r="234" spans="1:6" s="6" customFormat="1" ht="38.25" customHeight="1">
      <c r="A234" s="10"/>
      <c r="B234" s="52" t="s">
        <v>386</v>
      </c>
      <c r="C234" s="8"/>
      <c r="D234" s="8"/>
      <c r="E234" s="48"/>
      <c r="F234" s="49"/>
    </row>
    <row r="235" spans="1:6" s="6" customFormat="1" ht="38.25" customHeight="1">
      <c r="A235" s="10"/>
      <c r="B235" s="52" t="s">
        <v>387</v>
      </c>
      <c r="C235" s="8"/>
      <c r="D235" s="8"/>
      <c r="E235" s="48"/>
      <c r="F235" s="49"/>
    </row>
    <row r="236" spans="1:6" s="21" customFormat="1" ht="35.25" customHeight="1">
      <c r="A236" s="10">
        <v>7</v>
      </c>
      <c r="B236" s="29" t="s">
        <v>98</v>
      </c>
      <c r="C236" s="8">
        <f>C237+C245+C248+C255+C264+C268</f>
        <v>10</v>
      </c>
      <c r="D236" s="8">
        <f>D237+D245+D248+D255+D264+D268</f>
        <v>5.9</v>
      </c>
      <c r="E236" s="8" t="s">
        <v>224</v>
      </c>
      <c r="F236" s="5"/>
    </row>
    <row r="237" spans="1:6" s="6" customFormat="1" ht="24" customHeight="1">
      <c r="A237" s="10" t="s">
        <v>99</v>
      </c>
      <c r="B237" s="11" t="s">
        <v>179</v>
      </c>
      <c r="C237" s="8">
        <f>C238+C242</f>
        <v>2</v>
      </c>
      <c r="D237" s="8">
        <f>D238+D242</f>
        <v>2</v>
      </c>
      <c r="E237" s="8"/>
      <c r="F237" s="3"/>
    </row>
    <row r="238" spans="1:6" s="6" customFormat="1" ht="51.75" customHeight="1">
      <c r="A238" s="3" t="s">
        <v>100</v>
      </c>
      <c r="B238" s="18" t="s">
        <v>101</v>
      </c>
      <c r="C238" s="5">
        <v>1</v>
      </c>
      <c r="D238" s="5">
        <v>1</v>
      </c>
      <c r="E238" s="5" t="s">
        <v>224</v>
      </c>
      <c r="F238" s="3" t="s">
        <v>223</v>
      </c>
    </row>
    <row r="239" spans="1:6" s="6" customFormat="1" ht="30.75" customHeight="1">
      <c r="A239" s="44"/>
      <c r="B239" s="52" t="s">
        <v>341</v>
      </c>
      <c r="C239" s="43"/>
      <c r="D239" s="43"/>
      <c r="E239" s="43"/>
      <c r="F239" s="44"/>
    </row>
    <row r="240" spans="1:6" s="6" customFormat="1" ht="35.25" customHeight="1">
      <c r="A240" s="44"/>
      <c r="B240" s="51" t="s">
        <v>342</v>
      </c>
      <c r="C240" s="43"/>
      <c r="D240" s="43"/>
      <c r="E240" s="43"/>
      <c r="F240" s="44"/>
    </row>
    <row r="241" spans="1:7" s="6" customFormat="1" ht="29.25" customHeight="1">
      <c r="A241" s="44"/>
      <c r="B241" s="52" t="s">
        <v>343</v>
      </c>
      <c r="C241" s="43"/>
      <c r="D241" s="43"/>
      <c r="E241" s="43"/>
      <c r="F241" s="44"/>
    </row>
    <row r="242" spans="1:7" s="6" customFormat="1" ht="39" customHeight="1">
      <c r="A242" s="3" t="s">
        <v>102</v>
      </c>
      <c r="B242" s="9" t="s">
        <v>103</v>
      </c>
      <c r="C242" s="5">
        <v>1</v>
      </c>
      <c r="D242" s="5">
        <v>1</v>
      </c>
      <c r="E242" s="5" t="s">
        <v>224</v>
      </c>
      <c r="F242" s="3" t="s">
        <v>221</v>
      </c>
    </row>
    <row r="243" spans="1:7" s="6" customFormat="1" ht="27" customHeight="1">
      <c r="A243" s="44"/>
      <c r="B243" s="50" t="s">
        <v>344</v>
      </c>
      <c r="C243" s="43"/>
      <c r="D243" s="43"/>
      <c r="E243" s="43"/>
      <c r="F243" s="44"/>
    </row>
    <row r="244" spans="1:7" s="6" customFormat="1" ht="27" customHeight="1">
      <c r="A244" s="44"/>
      <c r="B244" s="50" t="s">
        <v>345</v>
      </c>
      <c r="C244" s="43"/>
      <c r="D244" s="43"/>
      <c r="E244" s="43"/>
      <c r="F244" s="44"/>
    </row>
    <row r="245" spans="1:7" s="6" customFormat="1" ht="36.75" customHeight="1">
      <c r="A245" s="10" t="s">
        <v>104</v>
      </c>
      <c r="B245" s="11" t="s">
        <v>105</v>
      </c>
      <c r="C245" s="8">
        <v>1</v>
      </c>
      <c r="D245" s="15">
        <v>0.88</v>
      </c>
      <c r="E245" s="5" t="s">
        <v>224</v>
      </c>
      <c r="F245" s="3" t="s">
        <v>223</v>
      </c>
    </row>
    <row r="246" spans="1:7" s="6" customFormat="1" ht="25.5" customHeight="1">
      <c r="A246" s="10"/>
      <c r="B246" s="53" t="s">
        <v>346</v>
      </c>
      <c r="C246" s="8"/>
      <c r="D246" s="8"/>
      <c r="E246" s="43"/>
      <c r="F246" s="44"/>
    </row>
    <row r="247" spans="1:7" s="6" customFormat="1" ht="36.75" customHeight="1">
      <c r="A247" s="10"/>
      <c r="B247" s="58" t="s">
        <v>347</v>
      </c>
      <c r="C247" s="8"/>
      <c r="D247" s="8"/>
      <c r="E247" s="43"/>
      <c r="F247" s="44"/>
    </row>
    <row r="248" spans="1:7" s="6" customFormat="1" ht="30" customHeight="1">
      <c r="A248" s="10" t="s">
        <v>106</v>
      </c>
      <c r="B248" s="16" t="s">
        <v>212</v>
      </c>
      <c r="C248" s="8">
        <f>C249+C252</f>
        <v>2</v>
      </c>
      <c r="D248" s="8">
        <f>D249+D252</f>
        <v>0</v>
      </c>
      <c r="E248" s="8"/>
      <c r="F248" s="3"/>
    </row>
    <row r="249" spans="1:7" s="6" customFormat="1" ht="36" customHeight="1">
      <c r="A249" s="3" t="s">
        <v>180</v>
      </c>
      <c r="B249" s="9" t="s">
        <v>181</v>
      </c>
      <c r="C249" s="5">
        <v>1</v>
      </c>
      <c r="D249" s="40">
        <v>0</v>
      </c>
      <c r="E249" s="72" t="s">
        <v>224</v>
      </c>
      <c r="F249" s="3" t="s">
        <v>226</v>
      </c>
      <c r="G249" s="23"/>
    </row>
    <row r="250" spans="1:7" s="6" customFormat="1" ht="29.25" customHeight="1">
      <c r="A250" s="44"/>
      <c r="B250" s="50" t="s">
        <v>348</v>
      </c>
      <c r="C250" s="43"/>
      <c r="D250" s="48"/>
      <c r="E250" s="72"/>
      <c r="F250" s="45"/>
      <c r="G250" s="23"/>
    </row>
    <row r="251" spans="1:7" s="6" customFormat="1" ht="29.25" customHeight="1">
      <c r="A251" s="44"/>
      <c r="B251" s="50" t="s">
        <v>349</v>
      </c>
      <c r="C251" s="43"/>
      <c r="D251" s="48"/>
      <c r="E251" s="72"/>
      <c r="F251" s="45"/>
      <c r="G251" s="23"/>
    </row>
    <row r="252" spans="1:7" s="6" customFormat="1" ht="34.5" customHeight="1">
      <c r="A252" s="3" t="s">
        <v>182</v>
      </c>
      <c r="B252" s="9" t="s">
        <v>183</v>
      </c>
      <c r="C252" s="5">
        <v>1</v>
      </c>
      <c r="D252" s="40">
        <v>0</v>
      </c>
      <c r="E252" s="72"/>
      <c r="F252" s="42" t="s">
        <v>227</v>
      </c>
      <c r="G252" s="24"/>
    </row>
    <row r="253" spans="1:7" s="6" customFormat="1" ht="27" customHeight="1">
      <c r="A253" s="44"/>
      <c r="B253" s="59" t="s">
        <v>350</v>
      </c>
      <c r="C253" s="43"/>
      <c r="D253" s="48"/>
      <c r="E253" s="43"/>
      <c r="F253" s="45"/>
      <c r="G253" s="22"/>
    </row>
    <row r="254" spans="1:7" s="6" customFormat="1" ht="34.5" customHeight="1">
      <c r="A254" s="44"/>
      <c r="B254" s="50" t="s">
        <v>351</v>
      </c>
      <c r="C254" s="43"/>
      <c r="D254" s="48"/>
      <c r="E254" s="43"/>
      <c r="F254" s="45"/>
      <c r="G254" s="22"/>
    </row>
    <row r="255" spans="1:7" s="6" customFormat="1" ht="30" customHeight="1">
      <c r="A255" s="10" t="s">
        <v>107</v>
      </c>
      <c r="B255" s="16" t="s">
        <v>184</v>
      </c>
      <c r="C255" s="8">
        <f>C256+C260</f>
        <v>1</v>
      </c>
      <c r="D255" s="8">
        <f>D256+D260</f>
        <v>1</v>
      </c>
      <c r="E255" s="8"/>
      <c r="F255" s="3"/>
    </row>
    <row r="256" spans="1:7" s="6" customFormat="1" ht="33" customHeight="1">
      <c r="A256" s="3" t="s">
        <v>108</v>
      </c>
      <c r="B256" s="9" t="s">
        <v>109</v>
      </c>
      <c r="C256" s="5">
        <v>0.5</v>
      </c>
      <c r="D256" s="5">
        <v>0.5</v>
      </c>
      <c r="E256" s="72" t="s">
        <v>224</v>
      </c>
      <c r="F256" s="3" t="s">
        <v>233</v>
      </c>
    </row>
    <row r="257" spans="1:7" s="6" customFormat="1" ht="24.75" customHeight="1">
      <c r="A257" s="44"/>
      <c r="B257" s="50" t="s">
        <v>352</v>
      </c>
      <c r="C257" s="43"/>
      <c r="D257" s="43"/>
      <c r="E257" s="72"/>
      <c r="F257" s="45"/>
    </row>
    <row r="258" spans="1:7" s="6" customFormat="1" ht="24.75" customHeight="1">
      <c r="A258" s="44"/>
      <c r="B258" s="50" t="s">
        <v>353</v>
      </c>
      <c r="C258" s="43"/>
      <c r="D258" s="43"/>
      <c r="E258" s="72"/>
      <c r="F258" s="45"/>
    </row>
    <row r="259" spans="1:7" s="6" customFormat="1" ht="24.75" customHeight="1">
      <c r="A259" s="44"/>
      <c r="B259" s="50" t="s">
        <v>354</v>
      </c>
      <c r="C259" s="43"/>
      <c r="D259" s="43"/>
      <c r="E259" s="72"/>
      <c r="F259" s="45"/>
    </row>
    <row r="260" spans="1:7" s="6" customFormat="1" ht="35.25" customHeight="1">
      <c r="A260" s="3" t="s">
        <v>110</v>
      </c>
      <c r="B260" s="9" t="s">
        <v>111</v>
      </c>
      <c r="C260" s="5">
        <v>0.5</v>
      </c>
      <c r="D260" s="5">
        <v>0.5</v>
      </c>
      <c r="E260" s="72"/>
      <c r="F260" s="42" t="s">
        <v>224</v>
      </c>
    </row>
    <row r="261" spans="1:7" s="6" customFormat="1" ht="25.5" customHeight="1">
      <c r="A261" s="44"/>
      <c r="B261" s="50" t="s">
        <v>355</v>
      </c>
      <c r="C261" s="43"/>
      <c r="D261" s="43"/>
      <c r="E261" s="43"/>
      <c r="F261" s="45"/>
    </row>
    <row r="262" spans="1:7" s="6" customFormat="1" ht="25.5" customHeight="1">
      <c r="A262" s="44"/>
      <c r="B262" s="50" t="s">
        <v>356</v>
      </c>
      <c r="C262" s="43"/>
      <c r="D262" s="43"/>
      <c r="E262" s="43"/>
      <c r="F262" s="45"/>
    </row>
    <row r="263" spans="1:7" s="6" customFormat="1" ht="25.5" customHeight="1">
      <c r="A263" s="44"/>
      <c r="B263" s="50" t="s">
        <v>357</v>
      </c>
      <c r="C263" s="43"/>
      <c r="D263" s="43"/>
      <c r="E263" s="43"/>
      <c r="F263" s="45"/>
    </row>
    <row r="264" spans="1:7" s="6" customFormat="1" ht="33.75" customHeight="1">
      <c r="A264" s="10" t="s">
        <v>112</v>
      </c>
      <c r="B264" s="16" t="s">
        <v>185</v>
      </c>
      <c r="C264" s="8">
        <v>1</v>
      </c>
      <c r="D264" s="8">
        <v>1</v>
      </c>
      <c r="E264" s="5" t="s">
        <v>224</v>
      </c>
      <c r="F264" s="3" t="s">
        <v>223</v>
      </c>
    </row>
    <row r="265" spans="1:7" s="6" customFormat="1" ht="33.75" customHeight="1">
      <c r="A265" s="10"/>
      <c r="B265" s="50" t="s">
        <v>358</v>
      </c>
      <c r="C265" s="8"/>
      <c r="D265" s="8"/>
      <c r="E265" s="43"/>
      <c r="F265" s="44"/>
    </row>
    <row r="266" spans="1:7" s="6" customFormat="1" ht="33.75" customHeight="1">
      <c r="A266" s="10"/>
      <c r="B266" s="50" t="s">
        <v>359</v>
      </c>
      <c r="C266" s="8"/>
      <c r="D266" s="8"/>
      <c r="E266" s="43"/>
      <c r="F266" s="44"/>
    </row>
    <row r="267" spans="1:7" s="6" customFormat="1" ht="33.75" customHeight="1">
      <c r="A267" s="10"/>
      <c r="B267" s="51" t="s">
        <v>360</v>
      </c>
      <c r="C267" s="8"/>
      <c r="D267" s="8"/>
      <c r="E267" s="43"/>
      <c r="F267" s="44"/>
    </row>
    <row r="268" spans="1:7" s="6" customFormat="1" ht="25.5" customHeight="1">
      <c r="A268" s="10" t="s">
        <v>113</v>
      </c>
      <c r="B268" s="16" t="s">
        <v>114</v>
      </c>
      <c r="C268" s="8">
        <f>C269+C270+C271</f>
        <v>3</v>
      </c>
      <c r="D268" s="8">
        <f>D269+D270+D271</f>
        <v>1.02</v>
      </c>
      <c r="E268" s="8"/>
      <c r="F268" s="3"/>
    </row>
    <row r="269" spans="1:7" s="6" customFormat="1" ht="72" customHeight="1">
      <c r="A269" s="3" t="s">
        <v>115</v>
      </c>
      <c r="B269" s="9" t="s">
        <v>210</v>
      </c>
      <c r="C269" s="5">
        <v>1</v>
      </c>
      <c r="D269" s="40">
        <v>0.72</v>
      </c>
      <c r="E269" s="72" t="s">
        <v>224</v>
      </c>
      <c r="F269" s="73" t="s">
        <v>223</v>
      </c>
    </row>
    <row r="270" spans="1:7" s="6" customFormat="1" ht="65.25" customHeight="1">
      <c r="A270" s="3" t="s">
        <v>116</v>
      </c>
      <c r="B270" s="9" t="s">
        <v>211</v>
      </c>
      <c r="C270" s="5">
        <v>1</v>
      </c>
      <c r="D270" s="40">
        <v>0.16</v>
      </c>
      <c r="E270" s="72"/>
      <c r="F270" s="73"/>
      <c r="G270" s="22"/>
    </row>
    <row r="271" spans="1:7" s="21" customFormat="1" ht="66.75" customHeight="1">
      <c r="A271" s="3" t="s">
        <v>117</v>
      </c>
      <c r="B271" s="20" t="s">
        <v>213</v>
      </c>
      <c r="C271" s="5">
        <v>1</v>
      </c>
      <c r="D271" s="40">
        <v>0.14000000000000001</v>
      </c>
      <c r="E271" s="72"/>
      <c r="F271" s="73"/>
    </row>
    <row r="272" spans="1:7" s="21" customFormat="1" ht="25.5" customHeight="1">
      <c r="A272" s="10">
        <v>8</v>
      </c>
      <c r="B272" s="16" t="s">
        <v>186</v>
      </c>
      <c r="C272" s="8">
        <f>C273+C283+C287</f>
        <v>7</v>
      </c>
      <c r="D272" s="8">
        <f>D273+D283+D287</f>
        <v>4.78</v>
      </c>
      <c r="E272" s="8" t="s">
        <v>222</v>
      </c>
      <c r="F272" s="5"/>
    </row>
    <row r="273" spans="1:6" s="6" customFormat="1" ht="24.75" customHeight="1">
      <c r="A273" s="10" t="s">
        <v>187</v>
      </c>
      <c r="B273" s="29" t="s">
        <v>188</v>
      </c>
      <c r="C273" s="8">
        <f>C274+C277+C280</f>
        <v>3</v>
      </c>
      <c r="D273" s="8">
        <f>D274+D277+D280</f>
        <v>1</v>
      </c>
      <c r="E273" s="8"/>
      <c r="F273" s="3"/>
    </row>
    <row r="274" spans="1:6" s="6" customFormat="1" ht="24.75" customHeight="1">
      <c r="A274" s="3" t="s">
        <v>189</v>
      </c>
      <c r="B274" s="18" t="s">
        <v>190</v>
      </c>
      <c r="C274" s="5">
        <v>1</v>
      </c>
      <c r="D274" s="40">
        <v>0</v>
      </c>
      <c r="E274" s="72" t="s">
        <v>222</v>
      </c>
      <c r="F274" s="73" t="s">
        <v>223</v>
      </c>
    </row>
    <row r="275" spans="1:6" s="6" customFormat="1" ht="24.75" customHeight="1">
      <c r="A275" s="44"/>
      <c r="B275" s="52" t="s">
        <v>339</v>
      </c>
      <c r="C275" s="43"/>
      <c r="D275" s="48"/>
      <c r="E275" s="72"/>
      <c r="F275" s="73"/>
    </row>
    <row r="276" spans="1:6" s="6" customFormat="1" ht="24.75" customHeight="1">
      <c r="A276" s="44"/>
      <c r="B276" s="52" t="s">
        <v>340</v>
      </c>
      <c r="C276" s="43"/>
      <c r="D276" s="48"/>
      <c r="E276" s="72"/>
      <c r="F276" s="73"/>
    </row>
    <row r="277" spans="1:6" s="6" customFormat="1" ht="24.75" customHeight="1">
      <c r="A277" s="3" t="s">
        <v>191</v>
      </c>
      <c r="B277" s="18" t="s">
        <v>192</v>
      </c>
      <c r="C277" s="5">
        <v>1</v>
      </c>
      <c r="D277" s="40">
        <v>0</v>
      </c>
      <c r="E277" s="72"/>
      <c r="F277" s="73"/>
    </row>
    <row r="278" spans="1:6" s="6" customFormat="1" ht="24.75" customHeight="1">
      <c r="A278" s="44"/>
      <c r="B278" s="52" t="s">
        <v>339</v>
      </c>
      <c r="C278" s="43"/>
      <c r="D278" s="48"/>
      <c r="E278" s="72"/>
      <c r="F278" s="73"/>
    </row>
    <row r="279" spans="1:6" s="6" customFormat="1" ht="24.75" customHeight="1">
      <c r="A279" s="44"/>
      <c r="B279" s="52" t="s">
        <v>340</v>
      </c>
      <c r="C279" s="43"/>
      <c r="D279" s="48"/>
      <c r="E279" s="72"/>
      <c r="F279" s="73"/>
    </row>
    <row r="280" spans="1:6" s="6" customFormat="1" ht="24.75" customHeight="1">
      <c r="A280" s="3" t="s">
        <v>193</v>
      </c>
      <c r="B280" s="9" t="s">
        <v>194</v>
      </c>
      <c r="C280" s="5">
        <v>1</v>
      </c>
      <c r="D280" s="5">
        <v>1</v>
      </c>
      <c r="E280" s="72"/>
      <c r="F280" s="73"/>
    </row>
    <row r="281" spans="1:6" s="6" customFormat="1" ht="24.75" customHeight="1">
      <c r="A281" s="44"/>
      <c r="B281" s="52" t="s">
        <v>339</v>
      </c>
      <c r="C281" s="43"/>
      <c r="D281" s="43"/>
      <c r="E281" s="43"/>
      <c r="F281" s="44"/>
    </row>
    <row r="282" spans="1:6" s="6" customFormat="1" ht="24.75" customHeight="1">
      <c r="A282" s="44"/>
      <c r="B282" s="52" t="s">
        <v>340</v>
      </c>
      <c r="C282" s="43"/>
      <c r="D282" s="43"/>
      <c r="E282" s="43"/>
      <c r="F282" s="44"/>
    </row>
    <row r="283" spans="1:6" s="6" customFormat="1" ht="36" customHeight="1">
      <c r="A283" s="10" t="s">
        <v>195</v>
      </c>
      <c r="B283" s="29" t="s">
        <v>196</v>
      </c>
      <c r="C283" s="8">
        <v>2</v>
      </c>
      <c r="D283" s="8">
        <v>2</v>
      </c>
      <c r="E283" s="5" t="s">
        <v>222</v>
      </c>
      <c r="F283" s="3" t="s">
        <v>223</v>
      </c>
    </row>
    <row r="284" spans="1:6" s="6" customFormat="1" ht="26.25" customHeight="1">
      <c r="A284" s="10"/>
      <c r="B284" s="52" t="s">
        <v>336</v>
      </c>
      <c r="C284" s="8"/>
      <c r="D284" s="8"/>
      <c r="E284" s="43"/>
      <c r="F284" s="44"/>
    </row>
    <row r="285" spans="1:6" s="6" customFormat="1" ht="26.25" customHeight="1">
      <c r="A285" s="10"/>
      <c r="B285" s="52" t="s">
        <v>337</v>
      </c>
      <c r="C285" s="8"/>
      <c r="D285" s="8"/>
      <c r="E285" s="43"/>
      <c r="F285" s="44"/>
    </row>
    <row r="286" spans="1:6" s="6" customFormat="1" ht="26.25" customHeight="1">
      <c r="A286" s="10"/>
      <c r="B286" s="52" t="s">
        <v>338</v>
      </c>
      <c r="C286" s="8"/>
      <c r="D286" s="8"/>
      <c r="E286" s="43"/>
      <c r="F286" s="44"/>
    </row>
    <row r="287" spans="1:6" s="6" customFormat="1" ht="36" customHeight="1">
      <c r="A287" s="10" t="s">
        <v>197</v>
      </c>
      <c r="B287" s="29" t="s">
        <v>198</v>
      </c>
      <c r="C287" s="8">
        <v>2</v>
      </c>
      <c r="D287" s="15">
        <v>1.78</v>
      </c>
      <c r="E287" s="5" t="s">
        <v>222</v>
      </c>
      <c r="F287" s="3" t="s">
        <v>223</v>
      </c>
    </row>
    <row r="288" spans="1:6" s="6" customFormat="1" ht="26.25" customHeight="1">
      <c r="A288" s="10"/>
      <c r="B288" s="52" t="s">
        <v>332</v>
      </c>
      <c r="C288" s="8"/>
      <c r="D288" s="8"/>
      <c r="E288" s="43"/>
      <c r="F288" s="44"/>
    </row>
    <row r="289" spans="1:6" s="6" customFormat="1" ht="26.25" customHeight="1">
      <c r="A289" s="10"/>
      <c r="B289" s="50" t="s">
        <v>333</v>
      </c>
      <c r="C289" s="8"/>
      <c r="D289" s="8"/>
      <c r="E289" s="43"/>
      <c r="F289" s="44"/>
    </row>
    <row r="290" spans="1:6" s="6" customFormat="1" ht="26.25" customHeight="1">
      <c r="A290" s="10"/>
      <c r="B290" s="50" t="s">
        <v>334</v>
      </c>
      <c r="C290" s="8"/>
      <c r="D290" s="8"/>
      <c r="E290" s="43"/>
      <c r="F290" s="44"/>
    </row>
    <row r="291" spans="1:6" s="6" customFormat="1" ht="26.25" customHeight="1">
      <c r="A291" s="10"/>
      <c r="B291" s="50" t="s">
        <v>335</v>
      </c>
      <c r="C291" s="8"/>
      <c r="D291" s="8"/>
      <c r="E291" s="43"/>
      <c r="F291" s="44"/>
    </row>
    <row r="292" spans="1:6" s="21" customFormat="1" ht="35.25" customHeight="1">
      <c r="A292" s="10">
        <v>9</v>
      </c>
      <c r="B292" s="16" t="s">
        <v>118</v>
      </c>
      <c r="C292" s="8">
        <v>20</v>
      </c>
      <c r="D292" s="15">
        <v>18.61</v>
      </c>
      <c r="E292" s="62" t="s">
        <v>224</v>
      </c>
      <c r="F292" s="3" t="s">
        <v>227</v>
      </c>
    </row>
    <row r="293" spans="1:6" ht="33" customHeight="1">
      <c r="A293" s="10"/>
      <c r="B293" s="10" t="s">
        <v>119</v>
      </c>
      <c r="C293" s="8">
        <f>C6+C37+C63+C125+C156+C194+C236+C272+C292</f>
        <v>100</v>
      </c>
      <c r="D293" s="8">
        <f>D6+D37+D63+D125+D156+D194+D236+D272+D292</f>
        <v>84.86999999999999</v>
      </c>
      <c r="E293" s="8"/>
      <c r="F293" s="39"/>
    </row>
    <row r="294" spans="1:6" ht="15">
      <c r="A294" s="13"/>
      <c r="B294" s="13"/>
      <c r="C294" s="13"/>
      <c r="D294" s="13"/>
      <c r="E294" s="13"/>
    </row>
    <row r="295" spans="1:6" ht="15">
      <c r="A295" s="13"/>
      <c r="B295" s="13"/>
      <c r="C295" s="13"/>
      <c r="D295" s="13"/>
      <c r="E295" s="13"/>
    </row>
    <row r="296" spans="1:6" ht="15">
      <c r="A296" s="13"/>
      <c r="B296" s="13"/>
      <c r="C296" s="13"/>
      <c r="D296" s="13"/>
      <c r="E296" s="13"/>
    </row>
    <row r="297" spans="1:6" ht="15">
      <c r="A297" s="13"/>
      <c r="B297" s="13"/>
      <c r="C297" s="13"/>
      <c r="D297" s="13"/>
      <c r="E297" s="13"/>
    </row>
  </sheetData>
  <mergeCells count="33">
    <mergeCell ref="E31:E34"/>
    <mergeCell ref="F31:F34"/>
    <mergeCell ref="F107:F111"/>
    <mergeCell ref="F201:F204"/>
    <mergeCell ref="A2:F2"/>
    <mergeCell ref="A3:F3"/>
    <mergeCell ref="E7:E14"/>
    <mergeCell ref="F7:F14"/>
    <mergeCell ref="E38:E60"/>
    <mergeCell ref="F38:F60"/>
    <mergeCell ref="E64:E78"/>
    <mergeCell ref="F64:F78"/>
    <mergeCell ref="E86:E90"/>
    <mergeCell ref="F86:F90"/>
    <mergeCell ref="E95:E103"/>
    <mergeCell ref="E107:E115"/>
    <mergeCell ref="E119:E122"/>
    <mergeCell ref="E126:E153"/>
    <mergeCell ref="F126:F153"/>
    <mergeCell ref="E158:E162"/>
    <mergeCell ref="F158:F162"/>
    <mergeCell ref="E201:E211"/>
    <mergeCell ref="F207:F211"/>
    <mergeCell ref="E165:E193"/>
    <mergeCell ref="F165:F193"/>
    <mergeCell ref="E274:E280"/>
    <mergeCell ref="E223:E226"/>
    <mergeCell ref="F223:F226"/>
    <mergeCell ref="F274:F280"/>
    <mergeCell ref="E249:E252"/>
    <mergeCell ref="E256:E260"/>
    <mergeCell ref="E269:E271"/>
    <mergeCell ref="F269:F271"/>
  </mergeCells>
  <pageMargins left="0.261811024" right="0.23622047244094499" top="0.511811023622047" bottom="0.21181102362204701" header="0.23622047244094499" footer="0.23622047244094499"/>
  <pageSetup paperSize="8" scale="120" fitToHeight="0" orientation="landscape" r:id="rId1"/>
  <headerFooter alignWithMargins="0">
    <oddHeader>Page &amp;P</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foxz</vt:lpstr>
      <vt:lpstr>PL2. Cấp huyện (2)</vt:lpstr>
      <vt:lpstr>Sheet1</vt:lpstr>
      <vt:lpstr>'PL2. Cấp huyện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Hoàng Minh Tuyền</dc:creator>
  <cp:lastModifiedBy>Admin</cp:lastModifiedBy>
  <cp:lastPrinted>2024-02-29T10:40:02Z</cp:lastPrinted>
  <dcterms:created xsi:type="dcterms:W3CDTF">2023-09-24T03:58:33Z</dcterms:created>
  <dcterms:modified xsi:type="dcterms:W3CDTF">2024-02-29T10:40:32Z</dcterms:modified>
</cp:coreProperties>
</file>