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0.0 PHONG KINH DOANH\TIET KIEM DIEN\2024\Báo cáo UBND\Báo cáo UBND huyện Bắc Sơn\Tháng 4\ĐÃ ký\"/>
    </mc:Choice>
  </mc:AlternateContent>
  <bookViews>
    <workbookView xWindow="0" yWindow="0" windowWidth="28800" windowHeight="12210" tabRatio="817"/>
  </bookViews>
  <sheets>
    <sheet name="Danh sách gửi báo cáo" sheetId="3" r:id="rId1"/>
  </sheets>
  <definedNames>
    <definedName name="_xlnm._FilterDatabase" localSheetId="0" hidden="1">'Danh sách gửi báo cáo'!$A$4:$M$275</definedName>
    <definedName name="_xlnm.Print_Titles" localSheetId="0">'Danh sách gửi báo cáo'!$4:$4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1" i="3" l="1"/>
  <c r="J237" i="3"/>
  <c r="J57" i="3"/>
  <c r="J204" i="3"/>
  <c r="J66" i="3"/>
  <c r="J215" i="3"/>
  <c r="J7" i="3"/>
  <c r="J221" i="3"/>
  <c r="J115" i="3"/>
  <c r="J59" i="3"/>
  <c r="J8" i="3"/>
  <c r="J138" i="3"/>
  <c r="J38" i="3"/>
  <c r="J212" i="3"/>
  <c r="J128" i="3"/>
  <c r="J271" i="3"/>
  <c r="J140" i="3"/>
  <c r="J222" i="3"/>
  <c r="J218" i="3"/>
  <c r="J242" i="3"/>
  <c r="J246" i="3"/>
  <c r="J164" i="3"/>
  <c r="J9" i="3"/>
  <c r="J226" i="3"/>
  <c r="J65" i="3"/>
  <c r="J184" i="3"/>
  <c r="J118" i="3"/>
  <c r="J195" i="3"/>
  <c r="J70" i="3"/>
  <c r="J87" i="3"/>
  <c r="J35" i="3"/>
  <c r="J54" i="3"/>
  <c r="J105" i="3"/>
  <c r="J202" i="3"/>
  <c r="J98" i="3"/>
  <c r="J210" i="3"/>
  <c r="J71" i="3"/>
  <c r="J163" i="3"/>
  <c r="J110" i="3"/>
  <c r="J256" i="3"/>
  <c r="J191" i="3"/>
  <c r="J262" i="3"/>
  <c r="J112" i="3"/>
  <c r="J55" i="3"/>
  <c r="J37" i="3"/>
  <c r="J189" i="3"/>
  <c r="J200" i="3"/>
  <c r="J32" i="3"/>
  <c r="J141" i="3"/>
  <c r="J76" i="3"/>
  <c r="J19" i="3"/>
  <c r="J241" i="3"/>
  <c r="J113" i="3"/>
  <c r="J181" i="3"/>
  <c r="J26" i="3"/>
  <c r="J51" i="3"/>
  <c r="J244" i="3"/>
  <c r="J36" i="3"/>
  <c r="J143" i="3"/>
  <c r="J17" i="3"/>
  <c r="J176" i="3"/>
  <c r="J44" i="3"/>
  <c r="J134" i="3"/>
  <c r="J194" i="3"/>
  <c r="J91" i="3"/>
  <c r="J220" i="3"/>
  <c r="J203" i="3"/>
  <c r="J197" i="3"/>
  <c r="J43" i="3"/>
  <c r="J168" i="3"/>
  <c r="J25" i="3"/>
  <c r="J77" i="3"/>
  <c r="J253" i="3"/>
  <c r="J166" i="3"/>
  <c r="J193" i="3"/>
  <c r="J130" i="3"/>
  <c r="J260" i="3"/>
  <c r="J61" i="3"/>
  <c r="J45" i="3"/>
  <c r="J151" i="3"/>
  <c r="J182" i="3"/>
  <c r="J152" i="3"/>
  <c r="J255" i="3"/>
  <c r="J214" i="3"/>
  <c r="J251" i="3"/>
  <c r="J199" i="3"/>
  <c r="J224" i="3"/>
  <c r="J131" i="3"/>
  <c r="J33" i="3"/>
  <c r="J236" i="3"/>
  <c r="J106" i="3"/>
  <c r="J5" i="3"/>
  <c r="J119" i="3"/>
  <c r="J93" i="3"/>
  <c r="J229" i="3"/>
  <c r="J92" i="3"/>
  <c r="J240" i="3"/>
  <c r="J178" i="3"/>
  <c r="J155" i="3"/>
  <c r="J95" i="3"/>
  <c r="J108" i="3"/>
  <c r="J99" i="3"/>
  <c r="J275" i="3"/>
  <c r="J89" i="3"/>
  <c r="J250" i="3"/>
  <c r="J39" i="3"/>
  <c r="J16" i="3"/>
  <c r="J274" i="3"/>
  <c r="J268" i="3"/>
  <c r="J219" i="3"/>
  <c r="J254" i="3"/>
  <c r="J69" i="3"/>
  <c r="J258" i="3"/>
  <c r="J156" i="3"/>
  <c r="J50" i="3"/>
  <c r="J206" i="3"/>
  <c r="J127" i="3"/>
  <c r="J247" i="3"/>
  <c r="J103" i="3"/>
  <c r="J132" i="3"/>
  <c r="J125" i="3"/>
  <c r="J40" i="3"/>
  <c r="J46" i="3"/>
  <c r="J170" i="3"/>
  <c r="J158" i="3"/>
  <c r="J233" i="3"/>
  <c r="J123" i="3"/>
  <c r="J165" i="3"/>
  <c r="J192" i="3"/>
  <c r="J174" i="3"/>
  <c r="J72" i="3"/>
  <c r="J63" i="3"/>
  <c r="J211" i="3"/>
  <c r="J114" i="3"/>
  <c r="J183" i="3"/>
  <c r="J207" i="3"/>
  <c r="J12" i="3"/>
  <c r="J171" i="3"/>
  <c r="J209" i="3"/>
  <c r="J34" i="3"/>
  <c r="J198" i="3"/>
  <c r="J160" i="3"/>
  <c r="J150" i="3"/>
  <c r="J157" i="3"/>
  <c r="J257" i="3"/>
  <c r="J248" i="3"/>
  <c r="J172" i="3"/>
  <c r="J62" i="3"/>
  <c r="J80" i="3"/>
  <c r="J122" i="3"/>
  <c r="J42" i="3"/>
  <c r="J28" i="3"/>
  <c r="J167" i="3"/>
  <c r="J31" i="3"/>
  <c r="J96" i="3"/>
  <c r="J205" i="3"/>
  <c r="J81" i="3"/>
  <c r="J20" i="3"/>
  <c r="J104" i="3"/>
  <c r="J111" i="3"/>
  <c r="J84" i="3"/>
  <c r="J22" i="3"/>
  <c r="J162" i="3"/>
  <c r="J15" i="3"/>
  <c r="J135" i="3"/>
  <c r="J14" i="3"/>
  <c r="J228" i="3"/>
  <c r="J217" i="3"/>
  <c r="J201" i="3"/>
  <c r="J29" i="3"/>
  <c r="J137" i="3"/>
  <c r="J18" i="3"/>
  <c r="J64" i="3"/>
  <c r="J175" i="3"/>
  <c r="J60" i="3"/>
  <c r="J249" i="3"/>
  <c r="J265" i="3"/>
  <c r="J97" i="3"/>
  <c r="J235" i="3"/>
  <c r="J82" i="3"/>
  <c r="J58" i="3"/>
  <c r="J148" i="3"/>
  <c r="J273" i="3"/>
  <c r="J49" i="3"/>
  <c r="J223" i="3"/>
  <c r="J173" i="3"/>
  <c r="J133" i="3"/>
  <c r="J86" i="3"/>
  <c r="J68" i="3"/>
  <c r="J21" i="3"/>
  <c r="J146" i="3"/>
  <c r="J196" i="3"/>
  <c r="J231" i="3"/>
  <c r="J186" i="3"/>
  <c r="J85" i="3"/>
  <c r="J88" i="3"/>
  <c r="J234" i="3"/>
  <c r="J154" i="3"/>
  <c r="J139" i="3"/>
  <c r="J177" i="3"/>
  <c r="J94" i="3"/>
  <c r="J261" i="3"/>
  <c r="J187" i="3"/>
  <c r="J232" i="3"/>
  <c r="J239" i="3"/>
  <c r="J252" i="3"/>
  <c r="J190" i="3"/>
  <c r="J107" i="3"/>
  <c r="J238" i="3"/>
  <c r="J169" i="3"/>
  <c r="J126" i="3"/>
  <c r="J272" i="3"/>
  <c r="J213" i="3"/>
  <c r="J13" i="3"/>
  <c r="J73" i="3"/>
  <c r="J179" i="3"/>
  <c r="J78" i="3"/>
  <c r="J67" i="3"/>
  <c r="J243" i="3"/>
  <c r="J266" i="3"/>
  <c r="J185" i="3"/>
  <c r="J10" i="3"/>
  <c r="J264" i="3"/>
  <c r="J270" i="3"/>
  <c r="J47" i="3"/>
  <c r="J41" i="3"/>
  <c r="J79" i="3"/>
  <c r="J27" i="3"/>
  <c r="J48" i="3"/>
  <c r="J100" i="3"/>
  <c r="J245" i="3"/>
  <c r="J74" i="3"/>
  <c r="J124" i="3"/>
  <c r="J230" i="3"/>
  <c r="J75" i="3"/>
  <c r="J83" i="3"/>
  <c r="J225" i="3"/>
  <c r="J102" i="3"/>
  <c r="J52" i="3"/>
  <c r="J153" i="3"/>
  <c r="J129" i="3"/>
  <c r="J161" i="3"/>
  <c r="J23" i="3"/>
  <c r="J259" i="3"/>
  <c r="J11" i="3"/>
  <c r="J109" i="3"/>
  <c r="J120" i="3"/>
  <c r="J208" i="3"/>
  <c r="J90" i="3"/>
  <c r="J142" i="3"/>
  <c r="J180" i="3"/>
  <c r="J116" i="3"/>
  <c r="J145" i="3"/>
  <c r="J136" i="3"/>
  <c r="J147" i="3"/>
  <c r="J53" i="3"/>
  <c r="J149" i="3"/>
  <c r="J159" i="3"/>
  <c r="J267" i="3"/>
  <c r="J269" i="3"/>
  <c r="J30" i="3"/>
  <c r="J216" i="3"/>
  <c r="J144" i="3"/>
  <c r="J188" i="3"/>
  <c r="J101" i="3"/>
  <c r="J227" i="3"/>
  <c r="J117" i="3"/>
  <c r="J263" i="3"/>
  <c r="J56" i="3"/>
  <c r="J6" i="3"/>
  <c r="J24" i="3"/>
  <c r="H276" i="3" l="1"/>
  <c r="I276" i="3"/>
  <c r="G276" i="3"/>
  <c r="K6" i="3" l="1"/>
  <c r="L6" i="3" s="1"/>
  <c r="M6" i="3" s="1"/>
  <c r="K56" i="3"/>
  <c r="L56" i="3" s="1"/>
  <c r="M56" i="3" s="1"/>
  <c r="K263" i="3"/>
  <c r="L263" i="3" s="1"/>
  <c r="M263" i="3" s="1"/>
  <c r="K117" i="3"/>
  <c r="L117" i="3" s="1"/>
  <c r="M117" i="3" s="1"/>
  <c r="K227" i="3"/>
  <c r="L227" i="3" s="1"/>
  <c r="M227" i="3" s="1"/>
  <c r="K101" i="3"/>
  <c r="L101" i="3" s="1"/>
  <c r="M101" i="3" s="1"/>
  <c r="K188" i="3"/>
  <c r="L188" i="3" s="1"/>
  <c r="M188" i="3" s="1"/>
  <c r="K144" i="3"/>
  <c r="L144" i="3" s="1"/>
  <c r="M144" i="3" s="1"/>
  <c r="K216" i="3"/>
  <c r="L216" i="3" s="1"/>
  <c r="M216" i="3" s="1"/>
  <c r="K30" i="3"/>
  <c r="L30" i="3" s="1"/>
  <c r="M30" i="3" s="1"/>
  <c r="K269" i="3"/>
  <c r="L269" i="3" s="1"/>
  <c r="M269" i="3" s="1"/>
  <c r="K267" i="3"/>
  <c r="L267" i="3" s="1"/>
  <c r="M267" i="3" s="1"/>
  <c r="K159" i="3"/>
  <c r="L159" i="3" s="1"/>
  <c r="M159" i="3" s="1"/>
  <c r="K149" i="3"/>
  <c r="L149" i="3" s="1"/>
  <c r="M149" i="3" s="1"/>
  <c r="K53" i="3"/>
  <c r="L53" i="3" s="1"/>
  <c r="M53" i="3" s="1"/>
  <c r="K147" i="3"/>
  <c r="L147" i="3" s="1"/>
  <c r="M147" i="3" s="1"/>
  <c r="K136" i="3"/>
  <c r="L136" i="3" s="1"/>
  <c r="M136" i="3" s="1"/>
  <c r="K145" i="3"/>
  <c r="L145" i="3" s="1"/>
  <c r="M145" i="3" s="1"/>
  <c r="K116" i="3"/>
  <c r="L116" i="3" s="1"/>
  <c r="M116" i="3" s="1"/>
  <c r="K180" i="3"/>
  <c r="L180" i="3" s="1"/>
  <c r="M180" i="3" s="1"/>
  <c r="K142" i="3"/>
  <c r="L142" i="3" s="1"/>
  <c r="M142" i="3" s="1"/>
  <c r="K90" i="3"/>
  <c r="L90" i="3" s="1"/>
  <c r="M90" i="3" s="1"/>
  <c r="K208" i="3"/>
  <c r="L208" i="3" s="1"/>
  <c r="M208" i="3" s="1"/>
  <c r="K120" i="3"/>
  <c r="L120" i="3" s="1"/>
  <c r="M120" i="3" s="1"/>
  <c r="K109" i="3"/>
  <c r="L109" i="3" s="1"/>
  <c r="M109" i="3" s="1"/>
  <c r="K11" i="3"/>
  <c r="L11" i="3" s="1"/>
  <c r="M11" i="3" s="1"/>
  <c r="K259" i="3"/>
  <c r="L259" i="3" s="1"/>
  <c r="M259" i="3" s="1"/>
  <c r="K23" i="3"/>
  <c r="L23" i="3" s="1"/>
  <c r="M23" i="3" s="1"/>
  <c r="K161" i="3"/>
  <c r="L161" i="3" s="1"/>
  <c r="M161" i="3" s="1"/>
  <c r="K129" i="3"/>
  <c r="L129" i="3" s="1"/>
  <c r="M129" i="3" s="1"/>
  <c r="K153" i="3"/>
  <c r="L153" i="3" s="1"/>
  <c r="M153" i="3" s="1"/>
  <c r="K52" i="3"/>
  <c r="L52" i="3" s="1"/>
  <c r="M52" i="3" s="1"/>
  <c r="K102" i="3"/>
  <c r="L102" i="3" s="1"/>
  <c r="M102" i="3" s="1"/>
  <c r="K225" i="3"/>
  <c r="L225" i="3" s="1"/>
  <c r="M225" i="3" s="1"/>
  <c r="K83" i="3"/>
  <c r="L83" i="3" s="1"/>
  <c r="M83" i="3" s="1"/>
  <c r="K75" i="3"/>
  <c r="L75" i="3" s="1"/>
  <c r="M75" i="3" s="1"/>
  <c r="K230" i="3"/>
  <c r="L230" i="3" s="1"/>
  <c r="M230" i="3" s="1"/>
  <c r="K124" i="3"/>
  <c r="L124" i="3" s="1"/>
  <c r="M124" i="3" s="1"/>
  <c r="K74" i="3"/>
  <c r="L74" i="3" s="1"/>
  <c r="M74" i="3" s="1"/>
  <c r="K245" i="3"/>
  <c r="L245" i="3" s="1"/>
  <c r="M245" i="3" s="1"/>
  <c r="K100" i="3"/>
  <c r="L100" i="3" s="1"/>
  <c r="M100" i="3" s="1"/>
  <c r="K48" i="3"/>
  <c r="L48" i="3" s="1"/>
  <c r="M48" i="3" s="1"/>
  <c r="K27" i="3"/>
  <c r="L27" i="3" s="1"/>
  <c r="M27" i="3" s="1"/>
  <c r="K79" i="3"/>
  <c r="L79" i="3" s="1"/>
  <c r="M79" i="3" s="1"/>
  <c r="K41" i="3"/>
  <c r="L41" i="3" s="1"/>
  <c r="M41" i="3" s="1"/>
  <c r="K47" i="3"/>
  <c r="L47" i="3" s="1"/>
  <c r="M47" i="3" s="1"/>
  <c r="K270" i="3"/>
  <c r="L270" i="3" s="1"/>
  <c r="M270" i="3" s="1"/>
  <c r="K264" i="3"/>
  <c r="L264" i="3" s="1"/>
  <c r="M264" i="3" s="1"/>
  <c r="K10" i="3"/>
  <c r="L10" i="3" s="1"/>
  <c r="M10" i="3" s="1"/>
  <c r="K185" i="3"/>
  <c r="L185" i="3" s="1"/>
  <c r="M185" i="3" s="1"/>
  <c r="K266" i="3"/>
  <c r="L266" i="3" s="1"/>
  <c r="M266" i="3" s="1"/>
  <c r="K243" i="3"/>
  <c r="L243" i="3" s="1"/>
  <c r="M243" i="3" s="1"/>
  <c r="K67" i="3"/>
  <c r="L67" i="3" s="1"/>
  <c r="M67" i="3" s="1"/>
  <c r="K78" i="3"/>
  <c r="L78" i="3" s="1"/>
  <c r="M78" i="3" s="1"/>
  <c r="K179" i="3"/>
  <c r="L179" i="3" s="1"/>
  <c r="M179" i="3" s="1"/>
  <c r="K73" i="3"/>
  <c r="L73" i="3" s="1"/>
  <c r="M73" i="3" s="1"/>
  <c r="K13" i="3"/>
  <c r="L13" i="3" s="1"/>
  <c r="M13" i="3" s="1"/>
  <c r="K213" i="3"/>
  <c r="L213" i="3" s="1"/>
  <c r="M213" i="3" s="1"/>
  <c r="K272" i="3"/>
  <c r="L272" i="3" s="1"/>
  <c r="M272" i="3" s="1"/>
  <c r="K126" i="3"/>
  <c r="L126" i="3" s="1"/>
  <c r="M126" i="3" s="1"/>
  <c r="K169" i="3"/>
  <c r="L169" i="3" s="1"/>
  <c r="M169" i="3" s="1"/>
  <c r="K238" i="3"/>
  <c r="L238" i="3" s="1"/>
  <c r="M238" i="3" s="1"/>
  <c r="K107" i="3"/>
  <c r="L107" i="3" s="1"/>
  <c r="M107" i="3" s="1"/>
  <c r="K190" i="3"/>
  <c r="L190" i="3" s="1"/>
  <c r="M190" i="3" s="1"/>
  <c r="K252" i="3"/>
  <c r="L252" i="3" s="1"/>
  <c r="M252" i="3" s="1"/>
  <c r="K239" i="3"/>
  <c r="L239" i="3" s="1"/>
  <c r="M239" i="3" s="1"/>
  <c r="K232" i="3"/>
  <c r="L232" i="3" s="1"/>
  <c r="M232" i="3" s="1"/>
  <c r="K187" i="3"/>
  <c r="L187" i="3" s="1"/>
  <c r="M187" i="3" s="1"/>
  <c r="K261" i="3"/>
  <c r="L261" i="3" s="1"/>
  <c r="M261" i="3" s="1"/>
  <c r="K94" i="3"/>
  <c r="L94" i="3" s="1"/>
  <c r="M94" i="3" s="1"/>
  <c r="K177" i="3"/>
  <c r="L177" i="3" s="1"/>
  <c r="M177" i="3" s="1"/>
  <c r="K139" i="3"/>
  <c r="L139" i="3" s="1"/>
  <c r="M139" i="3" s="1"/>
  <c r="K154" i="3"/>
  <c r="L154" i="3" s="1"/>
  <c r="M154" i="3" s="1"/>
  <c r="K234" i="3"/>
  <c r="L234" i="3" s="1"/>
  <c r="M234" i="3" s="1"/>
  <c r="K88" i="3"/>
  <c r="L88" i="3" s="1"/>
  <c r="M88" i="3" s="1"/>
  <c r="K85" i="3"/>
  <c r="L85" i="3" s="1"/>
  <c r="M85" i="3" s="1"/>
  <c r="K186" i="3"/>
  <c r="L186" i="3" s="1"/>
  <c r="M186" i="3" s="1"/>
  <c r="K231" i="3"/>
  <c r="L231" i="3" s="1"/>
  <c r="M231" i="3" s="1"/>
  <c r="K196" i="3"/>
  <c r="L196" i="3" s="1"/>
  <c r="M196" i="3" s="1"/>
  <c r="K146" i="3"/>
  <c r="L146" i="3" s="1"/>
  <c r="M146" i="3" s="1"/>
  <c r="K21" i="3"/>
  <c r="L21" i="3" s="1"/>
  <c r="M21" i="3" s="1"/>
  <c r="K68" i="3"/>
  <c r="L68" i="3" s="1"/>
  <c r="M68" i="3" s="1"/>
  <c r="K86" i="3"/>
  <c r="L86" i="3" s="1"/>
  <c r="M86" i="3" s="1"/>
  <c r="K133" i="3"/>
  <c r="L133" i="3" s="1"/>
  <c r="M133" i="3" s="1"/>
  <c r="K173" i="3"/>
  <c r="L173" i="3" s="1"/>
  <c r="M173" i="3" s="1"/>
  <c r="K223" i="3"/>
  <c r="L223" i="3" s="1"/>
  <c r="M223" i="3" s="1"/>
  <c r="K49" i="3"/>
  <c r="L49" i="3" s="1"/>
  <c r="M49" i="3" s="1"/>
  <c r="K273" i="3"/>
  <c r="L273" i="3" s="1"/>
  <c r="M273" i="3" s="1"/>
  <c r="K148" i="3"/>
  <c r="L148" i="3" s="1"/>
  <c r="M148" i="3" s="1"/>
  <c r="K58" i="3"/>
  <c r="L58" i="3" s="1"/>
  <c r="M58" i="3" s="1"/>
  <c r="K82" i="3"/>
  <c r="L82" i="3" s="1"/>
  <c r="M82" i="3" s="1"/>
  <c r="K235" i="3"/>
  <c r="L235" i="3" s="1"/>
  <c r="M235" i="3" s="1"/>
  <c r="K97" i="3"/>
  <c r="L97" i="3" s="1"/>
  <c r="M97" i="3" s="1"/>
  <c r="K265" i="3"/>
  <c r="L265" i="3" s="1"/>
  <c r="M265" i="3" s="1"/>
  <c r="K249" i="3"/>
  <c r="L249" i="3" s="1"/>
  <c r="M249" i="3" s="1"/>
  <c r="K60" i="3"/>
  <c r="L60" i="3" s="1"/>
  <c r="M60" i="3" s="1"/>
  <c r="K175" i="3"/>
  <c r="L175" i="3" s="1"/>
  <c r="M175" i="3" s="1"/>
  <c r="K64" i="3"/>
  <c r="L64" i="3" s="1"/>
  <c r="M64" i="3" s="1"/>
  <c r="K18" i="3"/>
  <c r="L18" i="3" s="1"/>
  <c r="M18" i="3" s="1"/>
  <c r="K137" i="3"/>
  <c r="L137" i="3" s="1"/>
  <c r="M137" i="3" s="1"/>
  <c r="K29" i="3"/>
  <c r="L29" i="3" s="1"/>
  <c r="M29" i="3" s="1"/>
  <c r="K201" i="3"/>
  <c r="L201" i="3" s="1"/>
  <c r="M201" i="3" s="1"/>
  <c r="K217" i="3"/>
  <c r="L217" i="3" s="1"/>
  <c r="M217" i="3" s="1"/>
  <c r="K228" i="3"/>
  <c r="L228" i="3" s="1"/>
  <c r="M228" i="3" s="1"/>
  <c r="K14" i="3"/>
  <c r="L14" i="3" s="1"/>
  <c r="M14" i="3" s="1"/>
  <c r="K135" i="3"/>
  <c r="L135" i="3" s="1"/>
  <c r="M135" i="3" s="1"/>
  <c r="K15" i="3"/>
  <c r="L15" i="3" s="1"/>
  <c r="M15" i="3" s="1"/>
  <c r="K162" i="3"/>
  <c r="L162" i="3" s="1"/>
  <c r="M162" i="3" s="1"/>
  <c r="K22" i="3"/>
  <c r="L22" i="3" s="1"/>
  <c r="M22" i="3" s="1"/>
  <c r="K84" i="3"/>
  <c r="L84" i="3" s="1"/>
  <c r="M84" i="3" s="1"/>
  <c r="K111" i="3"/>
  <c r="L111" i="3" s="1"/>
  <c r="M111" i="3" s="1"/>
  <c r="K104" i="3"/>
  <c r="L104" i="3" s="1"/>
  <c r="M104" i="3" s="1"/>
  <c r="K20" i="3"/>
  <c r="L20" i="3" s="1"/>
  <c r="M20" i="3" s="1"/>
  <c r="K81" i="3"/>
  <c r="L81" i="3" s="1"/>
  <c r="M81" i="3" s="1"/>
  <c r="K205" i="3"/>
  <c r="L205" i="3" s="1"/>
  <c r="M205" i="3" s="1"/>
  <c r="K96" i="3"/>
  <c r="L96" i="3" s="1"/>
  <c r="M96" i="3" s="1"/>
  <c r="K31" i="3"/>
  <c r="L31" i="3" s="1"/>
  <c r="M31" i="3" s="1"/>
  <c r="K167" i="3"/>
  <c r="L167" i="3" s="1"/>
  <c r="M167" i="3" s="1"/>
  <c r="K28" i="3"/>
  <c r="L28" i="3" s="1"/>
  <c r="M28" i="3" s="1"/>
  <c r="K42" i="3"/>
  <c r="L42" i="3" s="1"/>
  <c r="M42" i="3" s="1"/>
  <c r="K122" i="3"/>
  <c r="L122" i="3" s="1"/>
  <c r="M122" i="3" s="1"/>
  <c r="K80" i="3"/>
  <c r="L80" i="3" s="1"/>
  <c r="M80" i="3" s="1"/>
  <c r="K62" i="3"/>
  <c r="L62" i="3" s="1"/>
  <c r="M62" i="3" s="1"/>
  <c r="K172" i="3"/>
  <c r="L172" i="3" s="1"/>
  <c r="M172" i="3" s="1"/>
  <c r="K248" i="3"/>
  <c r="L248" i="3" s="1"/>
  <c r="M248" i="3" s="1"/>
  <c r="K257" i="3"/>
  <c r="L257" i="3" s="1"/>
  <c r="M257" i="3" s="1"/>
  <c r="K157" i="3"/>
  <c r="L157" i="3" s="1"/>
  <c r="M157" i="3" s="1"/>
  <c r="K150" i="3"/>
  <c r="L150" i="3" s="1"/>
  <c r="M150" i="3" s="1"/>
  <c r="K160" i="3"/>
  <c r="L160" i="3" s="1"/>
  <c r="M160" i="3" s="1"/>
  <c r="K198" i="3"/>
  <c r="L198" i="3" s="1"/>
  <c r="M198" i="3" s="1"/>
  <c r="K34" i="3"/>
  <c r="L34" i="3" s="1"/>
  <c r="M34" i="3" s="1"/>
  <c r="K209" i="3"/>
  <c r="L209" i="3" s="1"/>
  <c r="M209" i="3" s="1"/>
  <c r="K171" i="3"/>
  <c r="L171" i="3" s="1"/>
  <c r="M171" i="3" s="1"/>
  <c r="K12" i="3"/>
  <c r="L12" i="3" s="1"/>
  <c r="M12" i="3" s="1"/>
  <c r="K207" i="3"/>
  <c r="L207" i="3" s="1"/>
  <c r="M207" i="3" s="1"/>
  <c r="K183" i="3"/>
  <c r="L183" i="3" s="1"/>
  <c r="M183" i="3" s="1"/>
  <c r="K114" i="3"/>
  <c r="L114" i="3" s="1"/>
  <c r="M114" i="3" s="1"/>
  <c r="K211" i="3"/>
  <c r="L211" i="3" s="1"/>
  <c r="M211" i="3" s="1"/>
  <c r="K63" i="3"/>
  <c r="L63" i="3" s="1"/>
  <c r="M63" i="3" s="1"/>
  <c r="K72" i="3"/>
  <c r="L72" i="3" s="1"/>
  <c r="M72" i="3" s="1"/>
  <c r="K174" i="3"/>
  <c r="L174" i="3" s="1"/>
  <c r="M174" i="3" s="1"/>
  <c r="K192" i="3"/>
  <c r="L192" i="3" s="1"/>
  <c r="M192" i="3" s="1"/>
  <c r="K165" i="3"/>
  <c r="L165" i="3" s="1"/>
  <c r="M165" i="3" s="1"/>
  <c r="K123" i="3"/>
  <c r="L123" i="3" s="1"/>
  <c r="M123" i="3" s="1"/>
  <c r="K233" i="3"/>
  <c r="L233" i="3" s="1"/>
  <c r="M233" i="3" s="1"/>
  <c r="K158" i="3"/>
  <c r="L158" i="3" s="1"/>
  <c r="M158" i="3" s="1"/>
  <c r="K170" i="3"/>
  <c r="L170" i="3" s="1"/>
  <c r="M170" i="3" s="1"/>
  <c r="K46" i="3"/>
  <c r="L46" i="3" s="1"/>
  <c r="M46" i="3" s="1"/>
  <c r="K40" i="3"/>
  <c r="L40" i="3" s="1"/>
  <c r="M40" i="3" s="1"/>
  <c r="K125" i="3"/>
  <c r="L125" i="3" s="1"/>
  <c r="M125" i="3" s="1"/>
  <c r="K132" i="3"/>
  <c r="L132" i="3" s="1"/>
  <c r="M132" i="3" s="1"/>
  <c r="K103" i="3"/>
  <c r="L103" i="3" s="1"/>
  <c r="M103" i="3" s="1"/>
  <c r="K247" i="3"/>
  <c r="L247" i="3" s="1"/>
  <c r="M247" i="3" s="1"/>
  <c r="K127" i="3"/>
  <c r="L127" i="3" s="1"/>
  <c r="M127" i="3" s="1"/>
  <c r="K206" i="3"/>
  <c r="L206" i="3" s="1"/>
  <c r="M206" i="3" s="1"/>
  <c r="K50" i="3"/>
  <c r="L50" i="3" s="1"/>
  <c r="M50" i="3" s="1"/>
  <c r="K156" i="3"/>
  <c r="L156" i="3" s="1"/>
  <c r="M156" i="3" s="1"/>
  <c r="K258" i="3"/>
  <c r="L258" i="3" s="1"/>
  <c r="M258" i="3" s="1"/>
  <c r="K69" i="3"/>
  <c r="L69" i="3" s="1"/>
  <c r="M69" i="3" s="1"/>
  <c r="K254" i="3"/>
  <c r="L254" i="3" s="1"/>
  <c r="M254" i="3" s="1"/>
  <c r="K219" i="3"/>
  <c r="L219" i="3" s="1"/>
  <c r="M219" i="3" s="1"/>
  <c r="K268" i="3"/>
  <c r="L268" i="3" s="1"/>
  <c r="M268" i="3" s="1"/>
  <c r="K274" i="3"/>
  <c r="L274" i="3" s="1"/>
  <c r="M274" i="3" s="1"/>
  <c r="K16" i="3"/>
  <c r="L16" i="3" s="1"/>
  <c r="M16" i="3" s="1"/>
  <c r="K39" i="3"/>
  <c r="L39" i="3" s="1"/>
  <c r="M39" i="3" s="1"/>
  <c r="K250" i="3"/>
  <c r="L250" i="3" s="1"/>
  <c r="M250" i="3" s="1"/>
  <c r="K89" i="3"/>
  <c r="L89" i="3" s="1"/>
  <c r="M89" i="3" s="1"/>
  <c r="K275" i="3"/>
  <c r="L275" i="3" s="1"/>
  <c r="M275" i="3" s="1"/>
  <c r="K99" i="3"/>
  <c r="L99" i="3" s="1"/>
  <c r="M99" i="3" s="1"/>
  <c r="K108" i="3"/>
  <c r="L108" i="3" s="1"/>
  <c r="M108" i="3" s="1"/>
  <c r="K95" i="3"/>
  <c r="L95" i="3" s="1"/>
  <c r="M95" i="3" s="1"/>
  <c r="K155" i="3"/>
  <c r="L155" i="3" s="1"/>
  <c r="M155" i="3" s="1"/>
  <c r="K178" i="3"/>
  <c r="L178" i="3" s="1"/>
  <c r="M178" i="3" s="1"/>
  <c r="K240" i="3"/>
  <c r="L240" i="3" s="1"/>
  <c r="M240" i="3" s="1"/>
  <c r="K92" i="3"/>
  <c r="L92" i="3" s="1"/>
  <c r="M92" i="3" s="1"/>
  <c r="K229" i="3"/>
  <c r="L229" i="3" s="1"/>
  <c r="M229" i="3" s="1"/>
  <c r="K93" i="3"/>
  <c r="L93" i="3" s="1"/>
  <c r="M93" i="3" s="1"/>
  <c r="K119" i="3"/>
  <c r="L119" i="3" s="1"/>
  <c r="M119" i="3" s="1"/>
  <c r="K5" i="3"/>
  <c r="L5" i="3" s="1"/>
  <c r="M5" i="3" s="1"/>
  <c r="K106" i="3"/>
  <c r="L106" i="3" s="1"/>
  <c r="M106" i="3" s="1"/>
  <c r="K236" i="3"/>
  <c r="L236" i="3" s="1"/>
  <c r="M236" i="3" s="1"/>
  <c r="K33" i="3"/>
  <c r="L33" i="3" s="1"/>
  <c r="M33" i="3" s="1"/>
  <c r="K131" i="3"/>
  <c r="L131" i="3" s="1"/>
  <c r="M131" i="3" s="1"/>
  <c r="K224" i="3"/>
  <c r="L224" i="3" s="1"/>
  <c r="M224" i="3" s="1"/>
  <c r="K199" i="3"/>
  <c r="L199" i="3" s="1"/>
  <c r="M199" i="3" s="1"/>
  <c r="K251" i="3"/>
  <c r="L251" i="3" s="1"/>
  <c r="M251" i="3" s="1"/>
  <c r="K214" i="3"/>
  <c r="L214" i="3" s="1"/>
  <c r="M214" i="3" s="1"/>
  <c r="K255" i="3"/>
  <c r="L255" i="3" s="1"/>
  <c r="M255" i="3" s="1"/>
  <c r="K152" i="3"/>
  <c r="L152" i="3" s="1"/>
  <c r="M152" i="3" s="1"/>
  <c r="K182" i="3"/>
  <c r="L182" i="3" s="1"/>
  <c r="M182" i="3" s="1"/>
  <c r="K151" i="3"/>
  <c r="L151" i="3" s="1"/>
  <c r="M151" i="3" s="1"/>
  <c r="K45" i="3"/>
  <c r="L45" i="3" s="1"/>
  <c r="M45" i="3" s="1"/>
  <c r="K61" i="3"/>
  <c r="L61" i="3" s="1"/>
  <c r="M61" i="3" s="1"/>
  <c r="K260" i="3"/>
  <c r="L260" i="3" s="1"/>
  <c r="M260" i="3" s="1"/>
  <c r="K130" i="3"/>
  <c r="L130" i="3" s="1"/>
  <c r="M130" i="3" s="1"/>
  <c r="K193" i="3"/>
  <c r="L193" i="3" s="1"/>
  <c r="M193" i="3" s="1"/>
  <c r="K166" i="3"/>
  <c r="L166" i="3" s="1"/>
  <c r="M166" i="3" s="1"/>
  <c r="K253" i="3"/>
  <c r="L253" i="3" s="1"/>
  <c r="M253" i="3" s="1"/>
  <c r="K77" i="3"/>
  <c r="L77" i="3" s="1"/>
  <c r="M77" i="3" s="1"/>
  <c r="K25" i="3"/>
  <c r="L25" i="3" s="1"/>
  <c r="M25" i="3" s="1"/>
  <c r="K168" i="3"/>
  <c r="L168" i="3" s="1"/>
  <c r="M168" i="3" s="1"/>
  <c r="K43" i="3"/>
  <c r="L43" i="3" s="1"/>
  <c r="M43" i="3" s="1"/>
  <c r="K197" i="3"/>
  <c r="L197" i="3" s="1"/>
  <c r="M197" i="3" s="1"/>
  <c r="K203" i="3"/>
  <c r="L203" i="3" s="1"/>
  <c r="M203" i="3" s="1"/>
  <c r="K220" i="3"/>
  <c r="L220" i="3" s="1"/>
  <c r="M220" i="3" s="1"/>
  <c r="K91" i="3"/>
  <c r="L91" i="3" s="1"/>
  <c r="M91" i="3" s="1"/>
  <c r="K194" i="3"/>
  <c r="L194" i="3" s="1"/>
  <c r="M194" i="3" s="1"/>
  <c r="K134" i="3"/>
  <c r="L134" i="3" s="1"/>
  <c r="M134" i="3" s="1"/>
  <c r="K44" i="3"/>
  <c r="L44" i="3" s="1"/>
  <c r="M44" i="3" s="1"/>
  <c r="K176" i="3"/>
  <c r="L176" i="3" s="1"/>
  <c r="M176" i="3" s="1"/>
  <c r="K17" i="3"/>
  <c r="L17" i="3" s="1"/>
  <c r="M17" i="3" s="1"/>
  <c r="K143" i="3"/>
  <c r="L143" i="3" s="1"/>
  <c r="M143" i="3" s="1"/>
  <c r="K36" i="3"/>
  <c r="L36" i="3" s="1"/>
  <c r="M36" i="3" s="1"/>
  <c r="K244" i="3"/>
  <c r="L244" i="3" s="1"/>
  <c r="M244" i="3" s="1"/>
  <c r="K51" i="3"/>
  <c r="L51" i="3" s="1"/>
  <c r="M51" i="3" s="1"/>
  <c r="K26" i="3"/>
  <c r="L26" i="3" s="1"/>
  <c r="M26" i="3" s="1"/>
  <c r="K181" i="3"/>
  <c r="L181" i="3" s="1"/>
  <c r="M181" i="3" s="1"/>
  <c r="K113" i="3"/>
  <c r="L113" i="3" s="1"/>
  <c r="M113" i="3" s="1"/>
  <c r="K241" i="3"/>
  <c r="L241" i="3" s="1"/>
  <c r="M241" i="3" s="1"/>
  <c r="K19" i="3"/>
  <c r="L19" i="3" s="1"/>
  <c r="M19" i="3" s="1"/>
  <c r="K76" i="3"/>
  <c r="L76" i="3" s="1"/>
  <c r="M76" i="3" s="1"/>
  <c r="K141" i="3"/>
  <c r="L141" i="3" s="1"/>
  <c r="M141" i="3" s="1"/>
  <c r="K32" i="3"/>
  <c r="L32" i="3" s="1"/>
  <c r="M32" i="3" s="1"/>
  <c r="K200" i="3"/>
  <c r="L200" i="3" s="1"/>
  <c r="M200" i="3" s="1"/>
  <c r="K189" i="3"/>
  <c r="L189" i="3" s="1"/>
  <c r="M189" i="3" s="1"/>
  <c r="K37" i="3"/>
  <c r="L37" i="3" s="1"/>
  <c r="M37" i="3" s="1"/>
  <c r="K55" i="3"/>
  <c r="L55" i="3" s="1"/>
  <c r="M55" i="3" s="1"/>
  <c r="K112" i="3"/>
  <c r="L112" i="3" s="1"/>
  <c r="M112" i="3" s="1"/>
  <c r="K262" i="3"/>
  <c r="L262" i="3" s="1"/>
  <c r="M262" i="3" s="1"/>
  <c r="K191" i="3"/>
  <c r="L191" i="3" s="1"/>
  <c r="M191" i="3" s="1"/>
  <c r="K256" i="3"/>
  <c r="L256" i="3" s="1"/>
  <c r="M256" i="3" s="1"/>
  <c r="K110" i="3"/>
  <c r="L110" i="3" s="1"/>
  <c r="M110" i="3" s="1"/>
  <c r="K163" i="3"/>
  <c r="L163" i="3" s="1"/>
  <c r="M163" i="3" s="1"/>
  <c r="K71" i="3"/>
  <c r="L71" i="3" s="1"/>
  <c r="M71" i="3" s="1"/>
  <c r="K210" i="3"/>
  <c r="L210" i="3" s="1"/>
  <c r="M210" i="3" s="1"/>
  <c r="K98" i="3"/>
  <c r="L98" i="3" s="1"/>
  <c r="M98" i="3" s="1"/>
  <c r="K202" i="3"/>
  <c r="L202" i="3" s="1"/>
  <c r="M202" i="3" s="1"/>
  <c r="K105" i="3"/>
  <c r="L105" i="3" s="1"/>
  <c r="M105" i="3" s="1"/>
  <c r="K54" i="3"/>
  <c r="L54" i="3" s="1"/>
  <c r="M54" i="3" s="1"/>
  <c r="K35" i="3"/>
  <c r="L35" i="3" s="1"/>
  <c r="M35" i="3" s="1"/>
  <c r="K87" i="3"/>
  <c r="L87" i="3" s="1"/>
  <c r="M87" i="3" s="1"/>
  <c r="K70" i="3"/>
  <c r="L70" i="3" s="1"/>
  <c r="M70" i="3" s="1"/>
  <c r="K195" i="3"/>
  <c r="L195" i="3" s="1"/>
  <c r="M195" i="3" s="1"/>
  <c r="K118" i="3"/>
  <c r="L118" i="3" s="1"/>
  <c r="M118" i="3" s="1"/>
  <c r="K184" i="3"/>
  <c r="L184" i="3" s="1"/>
  <c r="M184" i="3" s="1"/>
  <c r="K65" i="3"/>
  <c r="L65" i="3" s="1"/>
  <c r="M65" i="3" s="1"/>
  <c r="K226" i="3"/>
  <c r="L226" i="3" s="1"/>
  <c r="M226" i="3" s="1"/>
  <c r="K9" i="3"/>
  <c r="L9" i="3" s="1"/>
  <c r="M9" i="3" s="1"/>
  <c r="K164" i="3"/>
  <c r="L164" i="3" s="1"/>
  <c r="M164" i="3" s="1"/>
  <c r="K246" i="3"/>
  <c r="L246" i="3" s="1"/>
  <c r="M246" i="3" s="1"/>
  <c r="K242" i="3"/>
  <c r="L242" i="3" s="1"/>
  <c r="M242" i="3" s="1"/>
  <c r="K218" i="3"/>
  <c r="L218" i="3" s="1"/>
  <c r="M218" i="3" s="1"/>
  <c r="K222" i="3"/>
  <c r="L222" i="3" s="1"/>
  <c r="M222" i="3" s="1"/>
  <c r="K140" i="3"/>
  <c r="L140" i="3" s="1"/>
  <c r="M140" i="3" s="1"/>
  <c r="K271" i="3"/>
  <c r="L271" i="3" s="1"/>
  <c r="M271" i="3" s="1"/>
  <c r="K128" i="3"/>
  <c r="L128" i="3" s="1"/>
  <c r="M128" i="3" s="1"/>
  <c r="K212" i="3"/>
  <c r="L212" i="3" s="1"/>
  <c r="M212" i="3" s="1"/>
  <c r="K38" i="3"/>
  <c r="L38" i="3" s="1"/>
  <c r="M38" i="3" s="1"/>
  <c r="K138" i="3"/>
  <c r="L138" i="3" s="1"/>
  <c r="M138" i="3" s="1"/>
  <c r="K8" i="3"/>
  <c r="L8" i="3" s="1"/>
  <c r="M8" i="3" s="1"/>
  <c r="K59" i="3"/>
  <c r="L59" i="3" s="1"/>
  <c r="M59" i="3" s="1"/>
  <c r="K115" i="3"/>
  <c r="L115" i="3" s="1"/>
  <c r="M115" i="3" s="1"/>
  <c r="K221" i="3"/>
  <c r="L221" i="3" s="1"/>
  <c r="M221" i="3" s="1"/>
  <c r="K7" i="3"/>
  <c r="L7" i="3" s="1"/>
  <c r="M7" i="3" s="1"/>
  <c r="K215" i="3"/>
  <c r="L215" i="3" s="1"/>
  <c r="M215" i="3" s="1"/>
  <c r="K66" i="3"/>
  <c r="L66" i="3" s="1"/>
  <c r="M66" i="3" s="1"/>
  <c r="K204" i="3"/>
  <c r="L204" i="3" s="1"/>
  <c r="M204" i="3" s="1"/>
  <c r="K57" i="3"/>
  <c r="L57" i="3" s="1"/>
  <c r="M57" i="3" s="1"/>
  <c r="K237" i="3"/>
  <c r="L237" i="3" s="1"/>
  <c r="M237" i="3" s="1"/>
  <c r="K121" i="3"/>
  <c r="L121" i="3" s="1"/>
  <c r="M121" i="3" s="1"/>
  <c r="K24" i="3"/>
  <c r="L24" i="3" s="1"/>
  <c r="M24" i="3" s="1"/>
  <c r="M276" i="3" l="1"/>
  <c r="K276" i="3"/>
  <c r="L276" i="3" s="1"/>
</calcChain>
</file>

<file path=xl/sharedStrings.xml><?xml version="1.0" encoding="utf-8"?>
<sst xmlns="http://schemas.openxmlformats.org/spreadsheetml/2006/main" count="1369" uniqueCount="789">
  <si>
    <t>MA_KHANG</t>
  </si>
  <si>
    <t>TEN_KHANG</t>
  </si>
  <si>
    <t>DIA_CHI</t>
  </si>
  <si>
    <t>Huyện uỷ</t>
  </si>
  <si>
    <t>PA11BS0013742</t>
  </si>
  <si>
    <t>Trường Mầm Non xã Bắc Quýnh</t>
  </si>
  <si>
    <t xml:space="preserve"> Thôn Đon riệc 2, xã Bắc Quỳnh, huyện Bắc Sơn, tỉnh Lạng Sơn</t>
  </si>
  <si>
    <t xml:space="preserve"> Thôn Tân Sơn, xã Quỳnh Sơn, huyện Bắc Sơn</t>
  </si>
  <si>
    <t>PA11BS0013206</t>
  </si>
  <si>
    <t>Phòng LĐTB&amp;XH Huyện Bắc Sơn</t>
  </si>
  <si>
    <t xml:space="preserve"> Thôn Tân Sơn, xã Bắc Quỳnh , Huyện Bắc Sơn</t>
  </si>
  <si>
    <t>PA11BS0009520</t>
  </si>
  <si>
    <t>Ban Quản lý Dự án 661</t>
  </si>
  <si>
    <t xml:space="preserve"> Thôn Đon Riệc 1, xã Bắc Quỳnh, huyện Bắc Sơn, tỉnh Lạng Sơn</t>
  </si>
  <si>
    <t xml:space="preserve"> Thôn Bắc Sơn, xã Bắc Quỳnh, huyện Bắc Sơn, tỉnh Lạng Sơn</t>
  </si>
  <si>
    <t>PA11BS0008857</t>
  </si>
  <si>
    <t>Trường Tiểu học xã Bắc Quỳnh</t>
  </si>
  <si>
    <t xml:space="preserve"> Thôn Trí Yên, xã Bắc Quỳnh, huyện Bắc Sơn, tỉnh Lạng Sơn</t>
  </si>
  <si>
    <t>PA11BS0014769</t>
  </si>
  <si>
    <t>Trường Mầm Non xã Bắc Quỳnh</t>
  </si>
  <si>
    <t xml:space="preserve"> Thôn Trí Yên, Xã Bắc Quỳnh, Huyện Bắc Sơn</t>
  </si>
  <si>
    <t>PA11BS0017653</t>
  </si>
  <si>
    <t>Trạm Y tế xã Bắc Quỳnh</t>
  </si>
  <si>
    <t xml:space="preserve"> Thôn Đông Đằng 1, xã Bắc Sơn, huyện Bắc Sơn</t>
  </si>
  <si>
    <t xml:space="preserve"> Thôn Nông Lục 1, xã Hưng Vũ, huyện Bắc Sơn</t>
  </si>
  <si>
    <t>PA11BS0010964</t>
  </si>
  <si>
    <t>Trường Tiểu học Hưng Vũ (Nông Lục)</t>
  </si>
  <si>
    <t>PA11BS0010965</t>
  </si>
  <si>
    <t>Trường Tiểu học Hưng Vũ ( Nông Lục)</t>
  </si>
  <si>
    <t xml:space="preserve"> Thôn Hiệp Lực, xã Hưng Vũ, huyện Bắc Sơn</t>
  </si>
  <si>
    <t xml:space="preserve"> Thôn Mỏ Nhài, xã Hưng Vũ, huyện Bắc Sơn</t>
  </si>
  <si>
    <t>PA11BS0010496</t>
  </si>
  <si>
    <t>UBND xã Hưng Vũ</t>
  </si>
  <si>
    <t>PA11BS0013698</t>
  </si>
  <si>
    <t xml:space="preserve">Trạm Y tế xã Hưng Vũ </t>
  </si>
  <si>
    <t>PA11BS0010611</t>
  </si>
  <si>
    <t>Trạm Y tế Hưng Vũ</t>
  </si>
  <si>
    <t xml:space="preserve"> Thôn Ma Hin, xã Hưng Vũ, huyện Bắc Sơn</t>
  </si>
  <si>
    <t>PA11BS0010256</t>
  </si>
  <si>
    <t>Trường Tiểu học H.Vũ (PT Tam Hoa)</t>
  </si>
  <si>
    <t>PA11BS0010706</t>
  </si>
  <si>
    <t>Kho K818 Cục Kỹ thuật</t>
  </si>
  <si>
    <t>PA11BS0010639</t>
  </si>
  <si>
    <t>Trường Trung học cơ sở Hưng Vũ</t>
  </si>
  <si>
    <t>PA11BS0015202</t>
  </si>
  <si>
    <t>Trường Mần Non xã Trấn Yên</t>
  </si>
  <si>
    <t xml:space="preserve"> Thôn Làng Giáo, xã Trấn Yên, huyện Bắc Sơn</t>
  </si>
  <si>
    <t xml:space="preserve"> Thôn Khưa Cả, xã Trấn Yên, huyện Bắc Sơn, tỉnh Lạng Sơn</t>
  </si>
  <si>
    <t xml:space="preserve"> Thôn Táng Nàng, xã Trấn Yên, huyện Bắc Sơn</t>
  </si>
  <si>
    <t xml:space="preserve"> Thôn Táng Nàng, xã Trấn Yên, huyện Bắc Sơn, tỉnh Lạng Sơn</t>
  </si>
  <si>
    <t xml:space="preserve"> Thôn Làng Coóc, xã Trấn Yên, huyện Bắc Sơn</t>
  </si>
  <si>
    <t>PA11BS0003071</t>
  </si>
  <si>
    <t>Trường PTDT Bán Trú Tiểu Học 2 xã Trấn Yên</t>
  </si>
  <si>
    <t>PA11BS0014192</t>
  </si>
  <si>
    <t>Trường Mầm Non xã Trấn Yên (phân trường Làng Thẳm)</t>
  </si>
  <si>
    <t xml:space="preserve"> Thôn Táp Già, xã Chiêu Vũ, huyện Bắc Sơn </t>
  </si>
  <si>
    <t>PA11BS0015182</t>
  </si>
  <si>
    <t>Trường Mầm Non xã Chiêu Vũ</t>
  </si>
  <si>
    <t>PA11BS0014801</t>
  </si>
  <si>
    <t xml:space="preserve">Ủy ban nhân dân xã Long Đống </t>
  </si>
  <si>
    <t xml:space="preserve"> Thôn Long hưng, xã Long Đống, huyện Bắc sơn</t>
  </si>
  <si>
    <t xml:space="preserve"> Thôn Long Hưng, xã Long Đống, huyện Bắc Sơn</t>
  </si>
  <si>
    <t>Phòng Kinh Tế và Hạ Tầng huyện Bắc Sơn</t>
  </si>
  <si>
    <t>PA11BS0020975</t>
  </si>
  <si>
    <t>Phân trường mầm non thôn Kha Hạ</t>
  </si>
  <si>
    <t xml:space="preserve">  Thôn Kha Hạ, xã Vũ Lễ, huyện Bắc Sơn, tỉnh Lạng Sơn</t>
  </si>
  <si>
    <t>PA11BS0020976</t>
  </si>
  <si>
    <t>Phân trường tiểu học thôn Kha Hạ</t>
  </si>
  <si>
    <t>PA11BS0021066</t>
  </si>
  <si>
    <t>Trường Tiểu Học Thôn Lân Kẽm</t>
  </si>
  <si>
    <t xml:space="preserve">  thôn Lân Kẽm ,xã Vũ Lễ , Huyện Bắc Sơn , Tỉnh Lạng Sơn</t>
  </si>
  <si>
    <t>PA11BS0021067</t>
  </si>
  <si>
    <t>Trường Mầm Non Thôn Lân Kẽm</t>
  </si>
  <si>
    <t>PA11BS0004857</t>
  </si>
  <si>
    <t>UBND xã Long Đống</t>
  </si>
  <si>
    <t>PA11BS0004858</t>
  </si>
  <si>
    <t>Trạm Y tế xã Long Đống</t>
  </si>
  <si>
    <t xml:space="preserve"> Thôn Sông Hoá 1, xã Vũ Lăng, huyện Bắc Sơn</t>
  </si>
  <si>
    <t>PA11BS0014660</t>
  </si>
  <si>
    <t xml:space="preserve">Trường tiểu học 1 xã Vũ Lăng </t>
  </si>
  <si>
    <t xml:space="preserve"> Thôn Sông Hóa, xã Vũ Lăng, huyện Bắc Sơn </t>
  </si>
  <si>
    <t>PA11BS0014661</t>
  </si>
  <si>
    <t>Trường Mầm Non xã Vũ Lăng (pt Sông Hóa)</t>
  </si>
  <si>
    <t xml:space="preserve"> Thôn Vĩnh Thuận, thị trấn Bắc Sơn, huyện Bắc Sơn</t>
  </si>
  <si>
    <t>PA11BS0005169</t>
  </si>
  <si>
    <t>Trường Mầm Non xã Long Đống ( Phân trường Rạ Lá )</t>
  </si>
  <si>
    <t xml:space="preserve"> Thôn Rạ Lá , xã Long Đống, huyện Bắc Sơn</t>
  </si>
  <si>
    <t xml:space="preserve"> Thôn Làng Đồng, xã Nhất Tiến, huyện Bắc Sơn</t>
  </si>
  <si>
    <t>PA11BS0018136</t>
  </si>
  <si>
    <t>Trường Mầm Non xã Nhất Tiến (PT Làng Đồng)</t>
  </si>
  <si>
    <t>PA11BS0012996</t>
  </si>
  <si>
    <t>Trường Tiểu Học Làng Đồng</t>
  </si>
  <si>
    <t xml:space="preserve"> Thôn Hồng Phong 2, xã Chiến Thắng, huyện Bắc Sơn</t>
  </si>
  <si>
    <t xml:space="preserve">  Thôn Hồng Phong 2, xã Chiến Thắng, huyện Bắc Sơn, tỉnh Lạng Sơn</t>
  </si>
  <si>
    <t>PA11BSBS62083</t>
  </si>
  <si>
    <t>Trường TH và THCS xã Chiến Thắng</t>
  </si>
  <si>
    <t>PA11BS0018186</t>
  </si>
  <si>
    <t>Trạm Y tế xã Chiến Thắng</t>
  </si>
  <si>
    <t xml:space="preserve"> Thôn Hồng Phong, xã Chiến Thắng, huyện Bắc Sơn</t>
  </si>
  <si>
    <t>PA11BS0013174</t>
  </si>
  <si>
    <t>Trường Mầm Non Xã Chiến Thắng</t>
  </si>
  <si>
    <t xml:space="preserve"> Thôn Hồng Phong 2, xã Chiến Thắng, huyện Bắc Sơn, tỉnh Lạng Sơn</t>
  </si>
  <si>
    <t>PA11BS0015095</t>
  </si>
  <si>
    <t>PA11BS0019565</t>
  </si>
  <si>
    <t>Trường Tiểu Học Và THCS Xã Chiến Thắng</t>
  </si>
  <si>
    <t xml:space="preserve"> Thôn Khau Ràng, xã Đồng Ý, huyện Bắc Sơn</t>
  </si>
  <si>
    <t>PA11BS0006388</t>
  </si>
  <si>
    <t>Trạm Y tế xã Đồng Ý</t>
  </si>
  <si>
    <t>PA11BSBS81140</t>
  </si>
  <si>
    <t>UBND xã Chiêu Vũ</t>
  </si>
  <si>
    <t xml:space="preserve"> Thôn Bình Thượng, xã Chiêu Vũ, huyện Bắc Sơn</t>
  </si>
  <si>
    <t>PA11BSBS81141</t>
  </si>
  <si>
    <t>Trạm y tế xã Chiêu Vũ</t>
  </si>
  <si>
    <t>PA11BSBS81142</t>
  </si>
  <si>
    <t>Trường TH&amp;TH Cơ Sở Xã Chiêu Vũ</t>
  </si>
  <si>
    <t xml:space="preserve"> Thôn Bình Thượng, xã Chiêu Vũ, huyện Bắc sơn</t>
  </si>
  <si>
    <t xml:space="preserve"> KP Hoàng Văn Thụ, thị trấn Bắc Sơn, huyện Bắc Sơn, tỉnh Lạng Sơn</t>
  </si>
  <si>
    <t>PA11BS0021705</t>
  </si>
  <si>
    <t>Trường Tiểu học thôn Làng Khả</t>
  </si>
  <si>
    <t xml:space="preserve">  Thôn Làng Khả, xã Nhất Hòa, huyện Bắc Sơn, tỉnh Lạng Sơn</t>
  </si>
  <si>
    <t>PA11BS0021706</t>
  </si>
  <si>
    <t>Trường Mầm non thôn Làng Khả</t>
  </si>
  <si>
    <t xml:space="preserve">  Thôn An Úy, xã Nhất Hòa, huyện Bắc Sơn, tỉnh Lạng Sơn</t>
  </si>
  <si>
    <t>PA11BS0021834</t>
  </si>
  <si>
    <t>Trường Mầm non thôn An Úy</t>
  </si>
  <si>
    <t>PA11BS0021829</t>
  </si>
  <si>
    <t>Trường tiểu học thôn An Úy</t>
  </si>
  <si>
    <t>PA11BS0021702</t>
  </si>
  <si>
    <t>Trường Tiểu học thôn Thâm Xi</t>
  </si>
  <si>
    <t xml:space="preserve">  Thôn Thâm Xi, xã Tân Tri, huyện Bắc Sơn,tỉnh Lạng Sơn</t>
  </si>
  <si>
    <t>PA11BS0021816</t>
  </si>
  <si>
    <t>Trường Mầm non thôn Thâm Xi</t>
  </si>
  <si>
    <t>PA11BS0021837</t>
  </si>
  <si>
    <t>Trường Tiểu học thôn Bình An</t>
  </si>
  <si>
    <t xml:space="preserve">  Thôn Bình An, xã Tân Tri, huyện Bắc Sơn, tỉnh Lạng Sơn</t>
  </si>
  <si>
    <t>PA11BS0022468</t>
  </si>
  <si>
    <t>Trường Mầm non xã Tân Tri</t>
  </si>
  <si>
    <t xml:space="preserve"> Thôn Bình An, xã Tân Tri, huyện Bắc Sơn, tỉnh Lạng Sơn</t>
  </si>
  <si>
    <t xml:space="preserve">   Thôn Suối Tát, xã Tân Tri, huyện Bắc Sơn, tỉnh Lạng Sơn</t>
  </si>
  <si>
    <t>PA11BS0022056</t>
  </si>
  <si>
    <t>Trường Mầm Non xã Tân Tri - Điểm trường Suối Tát</t>
  </si>
  <si>
    <t>PA11BS0022055</t>
  </si>
  <si>
    <t>Phân Trường Tiểu Học Suối Tát</t>
  </si>
  <si>
    <t xml:space="preserve"> Thôn Yên Mỹ, xã Tân Tri, huyện Bắc Sơn, tỉnh Lạng Sơn</t>
  </si>
  <si>
    <t>PA11BS0013920</t>
  </si>
  <si>
    <t>Phân trường Mầm non Yên Mỹ</t>
  </si>
  <si>
    <t>PA11BS0003581</t>
  </si>
  <si>
    <t>Trường Tiểu Học Tân Tri (Ph Trường)</t>
  </si>
  <si>
    <t xml:space="preserve"> Thôn Tiên Đáo 2, xã Long Đống, huyện Bắc Sơn</t>
  </si>
  <si>
    <t>PA11BS0004778</t>
  </si>
  <si>
    <t>Trường Tiểu học xã Long Đống</t>
  </si>
  <si>
    <t xml:space="preserve"> Thôn Tiên đáo 2, xã Long Đống, huyện Bắc Sơn</t>
  </si>
  <si>
    <t>PA11BS0009317</t>
  </si>
  <si>
    <t>Trường Mầm Non xã Long Đống</t>
  </si>
  <si>
    <t>PA11BS0004779</t>
  </si>
  <si>
    <t>Trường THCS xã Long Đống</t>
  </si>
  <si>
    <t xml:space="preserve">  KP Hoàng Văn Thụ, thị trấn Bắc Sơn, huyện Bắc Sơn, tỉnh Lạng Sơn</t>
  </si>
  <si>
    <t xml:space="preserve"> KP Trần Phú, thị trấn Bắc Sơn, huyện Bắc Sơn, tỉnh Lạng Sơn</t>
  </si>
  <si>
    <t xml:space="preserve"> KP Trần Phú, thị trấn Bắc Sơn, huyện Bắc Sơn</t>
  </si>
  <si>
    <t xml:space="preserve"> KP Lê Hồng Phong, thị trấn Bắc Sơn, huyện Bắc Sơn</t>
  </si>
  <si>
    <t xml:space="preserve"> KP Lê Hồng Phong, thị trấn Bắc Sơn, huyện Bắc Sơn, tỉnh Lạng Sơn</t>
  </si>
  <si>
    <t xml:space="preserve">  Thôn Hữu Vĩnh 1, xã Hữu Vĩnh, huyện Bắc Sơn, tỉnh Lạng Sơn</t>
  </si>
  <si>
    <t>PA11BSBS57117</t>
  </si>
  <si>
    <t>Trung tâm GD nghề nghiệp - GD thường xuyên huyện Bắc Sơn</t>
  </si>
  <si>
    <t>PA11BS0017407</t>
  </si>
  <si>
    <t xml:space="preserve"> Thôn Trí Yên, xã Bắc Quỳnh, huyện Bắc Sơn</t>
  </si>
  <si>
    <t>PA11BS0009019</t>
  </si>
  <si>
    <t>Ủy Ban Nhân Dân xã Bắc Quỳnh</t>
  </si>
  <si>
    <t>PA11BS0011217</t>
  </si>
  <si>
    <t>Trường Mầm Non Xã Hưng Vũ</t>
  </si>
  <si>
    <t xml:space="preserve"> Thôn Minh Đán 1, xã Hưng Vũ, huyện Bắc Sơn</t>
  </si>
  <si>
    <t>PA11BS0019936</t>
  </si>
  <si>
    <t>Trường Mầm non xã Hưng Vũ</t>
  </si>
  <si>
    <t xml:space="preserve">  Thôn Minh Đán 1, Xã Hưng Vũ, huyện Bắc Sơn, tỉnh Lạng Sơn</t>
  </si>
  <si>
    <t xml:space="preserve"> Thôn Vũ Lâm, xã Vũ Lễ, huyện Bắc Sơn</t>
  </si>
  <si>
    <t xml:space="preserve">  Thôn Vũ Lâm, xã Vũ Lễ, huyện Bắc Sơn, tỉnh Lạng Sơn</t>
  </si>
  <si>
    <t>PA11BS0005894</t>
  </si>
  <si>
    <t>Trạm Y tế xã Nhất Hòa</t>
  </si>
  <si>
    <t xml:space="preserve"> Thôn Thái Hoà, xã Nhất Hoà, huyện Bắc Sơn</t>
  </si>
  <si>
    <t xml:space="preserve"> Thôn Gia Hoà 1, xã Nhất Hoà, huyện Bắc Sơn</t>
  </si>
  <si>
    <t xml:space="preserve"> Thôn Thái Bằng 2, xã Nhất Hoà, huyện Bắc Sơn</t>
  </si>
  <si>
    <t xml:space="preserve"> Thôn Gia Hòa 1, xã Nhất Hòa, huyện Bắc Sơn</t>
  </si>
  <si>
    <t xml:space="preserve"> Thôn Nà Gá, xã Nhất Hòa, huyện Bắc Sơn, tỉnh Lạng Sơn</t>
  </si>
  <si>
    <t>PA11BS0022535</t>
  </si>
  <si>
    <t>Trường Mầm non Nà Gá</t>
  </si>
  <si>
    <t>PA11BS0022534</t>
  </si>
  <si>
    <t>Trường Tiểu học Nà Gá</t>
  </si>
  <si>
    <t>PA11BS0019480</t>
  </si>
  <si>
    <t>Trường Mầm Non xã Long Đống (PT Tân Rã)</t>
  </si>
  <si>
    <t xml:space="preserve">  Thôn Tân Tiến, xã Long Đống, huyện Bắc Sơn, tỉnh Lạng Sơn</t>
  </si>
  <si>
    <t>PA11BSBS57031</t>
  </si>
  <si>
    <t>Trường cấp 3</t>
  </si>
  <si>
    <t xml:space="preserve"> KP Trần Đăng Ninh, thị trấn Bắc Sơn, huyện Bắc Sơn</t>
  </si>
  <si>
    <t xml:space="preserve">  KP Trần Đăng Ninh, thị trấn Bắc Sơn, huyện Bắc Sơn, tỉnh Lạng Sơn</t>
  </si>
  <si>
    <t>PA11BS0001755</t>
  </si>
  <si>
    <t>Trường Tiểu Học và Trung Học cơ sở xã Tân Thành</t>
  </si>
  <si>
    <t xml:space="preserve"> Thôn Phong Thịnh, xã Tân Thành, huyện Bắc Sơn, tỉnh Lạng Sơn</t>
  </si>
  <si>
    <t xml:space="preserve"> Thôn Thống Nhất, xã Vũ Lễ, huyện Bắc Sơn</t>
  </si>
  <si>
    <t xml:space="preserve"> Thôn Pá Ó, xã Trấn Yên, huyện Bắc Sơn, tỉnh Lạng Sơn</t>
  </si>
  <si>
    <t>PA11BS0022809</t>
  </si>
  <si>
    <t>Trường Tiểu học 2 Pá Ó</t>
  </si>
  <si>
    <t>PA11BS0022811</t>
  </si>
  <si>
    <t>Trường mầm non Nà Kéo</t>
  </si>
  <si>
    <t>PA11BS0022810</t>
  </si>
  <si>
    <t>Trường Tiểu học 2 Nà Kéo</t>
  </si>
  <si>
    <t xml:space="preserve"> Thôn Nà Danh, xã Vũ Sơn, huyện Bắc Sơn</t>
  </si>
  <si>
    <t xml:space="preserve"> Thôn Nà Danh, xã Vũ Sơn, huyện Bắc Sơn, tỉnh Lạng Sơn</t>
  </si>
  <si>
    <t xml:space="preserve"> KP Minh Khai, thị trấn Bắc Sơn, huyện Bắc Sơn</t>
  </si>
  <si>
    <t xml:space="preserve"> KP Minh Khai, thị trấn Bắc Sơn, huyện Bắc Sơn, tỉnh Lạng Sơn</t>
  </si>
  <si>
    <t>Phòng kinh tế và hạ tầng huyện Bắc Sơn</t>
  </si>
  <si>
    <t>PA11BSBS57001</t>
  </si>
  <si>
    <t>Hạt Kiểm Lâm Bắc Sơn</t>
  </si>
  <si>
    <t xml:space="preserve"> KP Lương Văn Chi, thị trấn Bắc Sơn, huyện Bắc Sơn</t>
  </si>
  <si>
    <t xml:space="preserve"> KP Lương Văn Chi, Thị trấn Bắc Sơn, huyện Bắc Sơn</t>
  </si>
  <si>
    <t>PA11BS0013280</t>
  </si>
  <si>
    <t>Chi Cục Thống Kê Huyện Bắc Sơn</t>
  </si>
  <si>
    <t>PA11BS0000999</t>
  </si>
  <si>
    <t>Trường tiểu học thị trấn Bắc Sơn</t>
  </si>
  <si>
    <t>PA11BS0017031</t>
  </si>
  <si>
    <t>Phòng Giao dịch NHCSXH huyện Bắc Sơn</t>
  </si>
  <si>
    <t>PA11BS0014473</t>
  </si>
  <si>
    <t>Công An Huyện 3</t>
  </si>
  <si>
    <t xml:space="preserve"> KP Hoàng Văn Thụ, thị trấn Bắc Sơn, huyện Bắc Sơn</t>
  </si>
  <si>
    <t xml:space="preserve"> KP Lê Hồng Phong, Thị trấn Bắc Sơn, huyện Bắc Sơn</t>
  </si>
  <si>
    <t>PA11BS0014428</t>
  </si>
  <si>
    <t>Huyện Ủy Bắc Sơn</t>
  </si>
  <si>
    <t xml:space="preserve"> KP Hoàng Văn Thụ, Thị trấn Bắc Sơn, huyện Bắc Sơn</t>
  </si>
  <si>
    <t>PA11BS0014424</t>
  </si>
  <si>
    <t>Ban Tuyên Giáo-Trung tâm bồi dưỡng chính trị huyện ủy</t>
  </si>
  <si>
    <t>PA11BSBS57019</t>
  </si>
  <si>
    <t>PA11BS0013344</t>
  </si>
  <si>
    <t>Trường Mầm Non,TT Bắc Sơn</t>
  </si>
  <si>
    <t>PA11BS0018548</t>
  </si>
  <si>
    <t>Trường Mầm Non Thị Trấn Bắc Sơn</t>
  </si>
  <si>
    <t>PA11BS0020740</t>
  </si>
  <si>
    <t>Ban CHQS huyện Bắc Sơn</t>
  </si>
  <si>
    <t>1 KP Hoàng Văn Thụ, thị trấn Bắc Sơn, huyện Bắc Sơn, tỉnh Lạng Sơn</t>
  </si>
  <si>
    <t>PA11BS0000949</t>
  </si>
  <si>
    <t>Ban CHQS Huyện Bắc Sơn</t>
  </si>
  <si>
    <t>PA11BS0014426</t>
  </si>
  <si>
    <t>Huyện uỷ Bắc sơn</t>
  </si>
  <si>
    <t>PA11BS0014385</t>
  </si>
  <si>
    <t>Huyện Đội</t>
  </si>
  <si>
    <t>PA11BS0014404</t>
  </si>
  <si>
    <t>Hội Cựu chiến Binh</t>
  </si>
  <si>
    <t>PA11BSBS57059</t>
  </si>
  <si>
    <t>Ủy ban MTTQ Việt Nam huyện Bắc Sơn</t>
  </si>
  <si>
    <t>PA11BS0014409</t>
  </si>
  <si>
    <t>Liên đoàn lao động huyện</t>
  </si>
  <si>
    <t>PA11BS0014403</t>
  </si>
  <si>
    <t>Huyện đoàn Bắc Sơn</t>
  </si>
  <si>
    <t>PA11BS0014407</t>
  </si>
  <si>
    <t>Hội Phụ Nữ huyện</t>
  </si>
  <si>
    <t>PA11BS0014408</t>
  </si>
  <si>
    <t>PA11BS0014406</t>
  </si>
  <si>
    <t>Hội Nông dân huyện Bắc Sơn</t>
  </si>
  <si>
    <t>PA11BS0014416</t>
  </si>
  <si>
    <t>Trung tâm Văn hóa, Thể thao và truyền thông ( thư viện )</t>
  </si>
  <si>
    <t>PA11BS0014417</t>
  </si>
  <si>
    <t>Trạm khí tượng Bắc Sơn</t>
  </si>
  <si>
    <t>PA11BS0021771</t>
  </si>
  <si>
    <t>Phòng Văn hóa và Thông tin huyện Bắc Sơn</t>
  </si>
  <si>
    <t>PA11BS0014415</t>
  </si>
  <si>
    <t>PA11BS0014413</t>
  </si>
  <si>
    <t>PA11BS0022293</t>
  </si>
  <si>
    <t>Văn phòng HĐND và UBND huyện Bắc Sơn (Bộ phận 1 cửa)</t>
  </si>
  <si>
    <t>PA11BS0014411</t>
  </si>
  <si>
    <t>Phòng tài chính - Kế hoạch</t>
  </si>
  <si>
    <t>PA11BS0014421</t>
  </si>
  <si>
    <t>Văn phòng HĐND và UBND huyện Bắc Sơn</t>
  </si>
  <si>
    <t>PA11BSBS57121</t>
  </si>
  <si>
    <t>UBND huyện Bắc Sơn</t>
  </si>
  <si>
    <t>PA11BS0000678</t>
  </si>
  <si>
    <t>Chi cục Thuế khu vực IV</t>
  </si>
  <si>
    <t xml:space="preserve"> Thôn Ngã Tư, xã Tô Hiệu, huyện Bình Gia, tỉnh Lạng Sơn</t>
  </si>
  <si>
    <t>PA11BS0014434</t>
  </si>
  <si>
    <t>UBND Thị Trấn Bắc sơn</t>
  </si>
  <si>
    <t>PA11BS0014433</t>
  </si>
  <si>
    <t>Toà án nhân dân</t>
  </si>
  <si>
    <t>PA11BS0015094</t>
  </si>
  <si>
    <t>Kho bạc nhà nước Bắc Sơn</t>
  </si>
  <si>
    <t>PA11BS0017196</t>
  </si>
  <si>
    <t>PA11BSBS57039</t>
  </si>
  <si>
    <t>Công An huyện Bắc Sơn</t>
  </si>
  <si>
    <t xml:space="preserve"> KP Hợp Thành Pác Lũng, thị trấn Bắc Sơn, huyện Bắc Sơn, tỉnh Lạng Sơn</t>
  </si>
  <si>
    <t xml:space="preserve"> Thôn Hợp Thành, xã Hữu Vĩnh, huyện Bắc Sơn</t>
  </si>
  <si>
    <t>PA11BS0015427</t>
  </si>
  <si>
    <t>Trường Mầm non thị trấn Bắc Sơn ( Phân trường  Hữu Vĩnh)</t>
  </si>
  <si>
    <t xml:space="preserve"> Thôn Hợp Thành, thị trấn Bắc Sơn, huyện Bắc Sơn, tỉnh Lạng Sơn</t>
  </si>
  <si>
    <t>PA11BS0017599</t>
  </si>
  <si>
    <t>Trường mầm non thị trấn Bắc Sơn ( phân trường Hữu Vĩnh )</t>
  </si>
  <si>
    <t>PA11BS0016932</t>
  </si>
  <si>
    <t>UBND thị trấn Bắc Sơn (Nhà văn hóa thị trấn Bắc Sơn)</t>
  </si>
  <si>
    <t>PA11BS0018007</t>
  </si>
  <si>
    <t>Trạm y tế thị trấn Bắc Sơn</t>
  </si>
  <si>
    <t>PA11BSBS50005</t>
  </si>
  <si>
    <t>Trung tâm GDNN - GDTX huyện Bắc Sơn</t>
  </si>
  <si>
    <t xml:space="preserve"> Thôn Hợp Thành-Pác Lũng, thị trấn Bắc Sơn, huyện Bắc Sơn, tỉnh Lạng Sơn</t>
  </si>
  <si>
    <t>PA11BS0019447</t>
  </si>
  <si>
    <t>Trường PT Dân Tộc Nội Trú THCS Huyện Bắc Sơn</t>
  </si>
  <si>
    <t>PA11BS0000115</t>
  </si>
  <si>
    <t>Trường PTDT Nội trú</t>
  </si>
  <si>
    <t>PA11BS0017512</t>
  </si>
  <si>
    <t xml:space="preserve"> Thôn Hợp Thành - Pác Lũng, thị trấn Bắc Sơn, huyện Bắc Sơn, tỉnh Lạng Sơn</t>
  </si>
  <si>
    <t>PA11BSBS50007</t>
  </si>
  <si>
    <t>UBND thị trấn Bắc Sơn</t>
  </si>
  <si>
    <t xml:space="preserve"> Thôn Hợp Thành Pác Lũng, thị trấn Bắc Sơn, huyện Bắc Sơn, tỉnh Lạng Sơn</t>
  </si>
  <si>
    <t>PA11BSBS50008</t>
  </si>
  <si>
    <t>Ban CHQS thị trấn Bắc Sơn</t>
  </si>
  <si>
    <t>PA11BS0020077</t>
  </si>
  <si>
    <t>Trường Phổ thông DTNT THCS huyện Bắc Sơn</t>
  </si>
  <si>
    <t xml:space="preserve">   thôn Hữu Vĩnh 1, Xã Hữu Vĩnh, huyện Bắc Sơn, tỉnh Lạng Sơn</t>
  </si>
  <si>
    <t>PA11BS0022378</t>
  </si>
  <si>
    <t xml:space="preserve"> KP Hữu Vĩnh 1, Thị trấn Bắc Sơn, huyện Bắc Sơn, tỉnh Lạng Sơn</t>
  </si>
  <si>
    <t>PA11BS0021206</t>
  </si>
  <si>
    <t>Hội Chữ thập đỏ huyện Bắc Sơn</t>
  </si>
  <si>
    <t>PA11BS0021205</t>
  </si>
  <si>
    <t>Đội quản lý trật tự đô thị huyện Bắc Sơn</t>
  </si>
  <si>
    <t>PA11BS0021194</t>
  </si>
  <si>
    <t>Hội Đông y huyện Bắc Sơn</t>
  </si>
  <si>
    <t>PA11BS0021207</t>
  </si>
  <si>
    <t>Trung tâm Phát triển quỹ đất huyện Bắc Sơn</t>
  </si>
  <si>
    <t>PA11BS0016219</t>
  </si>
  <si>
    <t>PA11BS0000590</t>
  </si>
  <si>
    <t>Trung Tâm Dịch Vụ Nông Nghiệp</t>
  </si>
  <si>
    <t>PA11BS0014439</t>
  </si>
  <si>
    <t>Ban quản lý dự án ĐTXD huyện Bắc Sơn</t>
  </si>
  <si>
    <t>PA11BS0014441</t>
  </si>
  <si>
    <t>P.Nông nghiệp &amp; PTNT</t>
  </si>
  <si>
    <t>PA11BS0014442</t>
  </si>
  <si>
    <t>Phòng Giáo Dục và ĐT huyện Bắc Sơn</t>
  </si>
  <si>
    <t>PA11BSBS57129</t>
  </si>
  <si>
    <t>CHI CỤC THI HÀNH ÁN DÂN SỰ</t>
  </si>
  <si>
    <t>PA11BSBS50012</t>
  </si>
  <si>
    <t>Văn phòng UBND_HĐND H.Bắc Sơn</t>
  </si>
  <si>
    <t>PA11BS0014422</t>
  </si>
  <si>
    <t>Viện Kiểm sát</t>
  </si>
  <si>
    <t>PA11BS0018284</t>
  </si>
  <si>
    <t>Trường THCS Thị Trấn Bắc Sơn (Khu hành chính)</t>
  </si>
  <si>
    <t>PA11BS0014443</t>
  </si>
  <si>
    <t>Trường THCS Thị Trấn Bắc Sơn</t>
  </si>
  <si>
    <t>PA11BSBS57043</t>
  </si>
  <si>
    <t>Trường Tiểu học thị trấn Bắc Sơn</t>
  </si>
  <si>
    <t>PA11BS0015995</t>
  </si>
  <si>
    <t>PA11BS0014423</t>
  </si>
  <si>
    <t>Chi nhánh Vật tư Nông nghiệp</t>
  </si>
  <si>
    <t>PA11BS0013268</t>
  </si>
  <si>
    <t>Trường Mầm Non xã Long Đống - Phân trường Lân Luông</t>
  </si>
  <si>
    <t xml:space="preserve"> Thôn Lân Luông Xã Long Đống, huyện Bắc Sơn</t>
  </si>
  <si>
    <t xml:space="preserve"> Thôn Bản Đăng, xã Long Đống, huyện Bắc Sơn</t>
  </si>
  <si>
    <t>PA11BS0014572</t>
  </si>
  <si>
    <t>Trường Tiểu Học xã Long Đống (PT Bản Đăng)</t>
  </si>
  <si>
    <t>PA11BS0016172</t>
  </si>
  <si>
    <t>Trường Mầm non xã Long Đống (PT. Bản Thí)</t>
  </si>
  <si>
    <t xml:space="preserve"> Thôn Bản Thí, xã Long Đống, huyện Bắc Sơn</t>
  </si>
  <si>
    <t>PA11BS0009792</t>
  </si>
  <si>
    <t>Trường THCS xã Bắc Quỳnh, huyện Bắc Sơn</t>
  </si>
  <si>
    <t>PA11BS0013225</t>
  </si>
  <si>
    <t>Trường Mầm Non Xã Đồng Ý</t>
  </si>
  <si>
    <t xml:space="preserve"> Thôn Pác Yếng, xã Đồng Ý, huyện Bắc sơn</t>
  </si>
  <si>
    <t>PA11BS0012571</t>
  </si>
  <si>
    <t>Trường Tiểu học xã  Đồng Ý</t>
  </si>
  <si>
    <t xml:space="preserve"> Thôn Lân Páng, xã Đồng Ý, huyện Bắc sơn</t>
  </si>
  <si>
    <t>PA11BS0022380</t>
  </si>
  <si>
    <t xml:space="preserve"> KP Tiến Hợp 2, thị trấn Bắc Sơn, huyện Bắc Sơn, tỉnh Lạng Sơn</t>
  </si>
  <si>
    <t>PA11BS0022379</t>
  </si>
  <si>
    <t xml:space="preserve"> KP Tiến Hợp 1, thị trấn Bắc Sơn, huyện Bắc Sơn, tỉnh Lạng Sơn</t>
  </si>
  <si>
    <t xml:space="preserve">  Thôn Nà Nâm, xã Tân Lập, huyện Bắc Sơn, tỉnh Lạng Sơn</t>
  </si>
  <si>
    <t xml:space="preserve"> Thôn Nà Luông, xã Tân Lập, huyện Bắc Sơn</t>
  </si>
  <si>
    <t xml:space="preserve"> Thôn Nà Nâm, xã Tân Lập, huyện Bắc Sơn</t>
  </si>
  <si>
    <t>PA11BS0019894</t>
  </si>
  <si>
    <t>Trường Mầm non Tân Lập</t>
  </si>
  <si>
    <t>PA11BS0000564</t>
  </si>
  <si>
    <t>Trường Mầm Non xã Tân Lập</t>
  </si>
  <si>
    <t>PA11BSBG53120</t>
  </si>
  <si>
    <t>Trường Tiểu Học Xã Tân Lập</t>
  </si>
  <si>
    <t>PA11BS0020351</t>
  </si>
  <si>
    <t>Ủy ban nhân dân xã Tân Lập</t>
  </si>
  <si>
    <t>PA11BSBS76062</t>
  </si>
  <si>
    <t>Trạm y tế xã Tân Lập</t>
  </si>
  <si>
    <t>PA11BSBS76005</t>
  </si>
  <si>
    <t>UBND xã Tân Lập</t>
  </si>
  <si>
    <t>PA11BSBS76068</t>
  </si>
  <si>
    <t>Trường THCS xã Tân Lập</t>
  </si>
  <si>
    <t>PA11BS0020183</t>
  </si>
  <si>
    <t xml:space="preserve">  Thôn Nà Nâm, Xã Tân Lập, huyện Bắc Sơn, tỉnh Lạng Sơn</t>
  </si>
  <si>
    <t xml:space="preserve"> Thôn Cầu Hin, xã Tân Hương, huyện Bắc Sơn</t>
  </si>
  <si>
    <t>PA11BSBS79072</t>
  </si>
  <si>
    <t>Trường Tiểu Học xã Tân Hương</t>
  </si>
  <si>
    <t xml:space="preserve"> Thôn Đon Uý, xã Tân Hương, huyện Bắc Sơn</t>
  </si>
  <si>
    <t>PA11BS0000529</t>
  </si>
  <si>
    <t>Trường THCS xã Tân Hương</t>
  </si>
  <si>
    <t>PA11BSBS79154</t>
  </si>
  <si>
    <t>Trường Tiểu Học và Trung học cơ sở xã Tân Hương</t>
  </si>
  <si>
    <t xml:space="preserve"> Thôn Đon Uý, xã Tân Hương, huyện Bắc Sơn, tỉnh Lạng Sơn</t>
  </si>
  <si>
    <t>PA11BSBS79155</t>
  </si>
  <si>
    <t>Trường Tiểu học và Trung học cơ sở xã Tân Hương</t>
  </si>
  <si>
    <t>PA11BS0014770</t>
  </si>
  <si>
    <t>Trường Mầm non xã Tân Hương</t>
  </si>
  <si>
    <t>PA11BS0017179</t>
  </si>
  <si>
    <t>UBND xã Tân Hương</t>
  </si>
  <si>
    <t xml:space="preserve"> Thôn Đon Úy, xã Tân Hương, huyện Bắc Sơn</t>
  </si>
  <si>
    <t>PA11BSBS79092</t>
  </si>
  <si>
    <t>PA11BSBS79093</t>
  </si>
  <si>
    <t>Trạm y tế xã Tân Hương</t>
  </si>
  <si>
    <t xml:space="preserve"> Thôn Nam Hương 1, xã Tân Hương, huyện Bắc Sơn</t>
  </si>
  <si>
    <t>PA11BS0020765</t>
  </si>
  <si>
    <t>Công an huyện Bắc Sơn ( xã Vũ Lăng)</t>
  </si>
  <si>
    <t xml:space="preserve"> Thôn Liên Sơn, xã Vũ Lăng, huyện Bắc Sơn, tỉnh Lạng Sơn</t>
  </si>
  <si>
    <t>PA11BS0016338</t>
  </si>
  <si>
    <t>Trường Mầm Non xã Vũ Lăng (PT Bảo Luân)</t>
  </si>
  <si>
    <t xml:space="preserve"> Thôn Bảo Luân, xã Vũ Lăng, huyện Bắc Sơn</t>
  </si>
  <si>
    <t xml:space="preserve"> Thôn Thanh Yên 1, xã Vũ Lăng, huyện Bắc Sơn</t>
  </si>
  <si>
    <t>PA11BS0014444</t>
  </si>
  <si>
    <t>Trường Mầm non xã Vũ Lăng (PT Thanh yên)</t>
  </si>
  <si>
    <t>PA11BS0013664</t>
  </si>
  <si>
    <t>Trường Tiểu Học 2 xã Vũ Lăng</t>
  </si>
  <si>
    <t>PA11BS0017176</t>
  </si>
  <si>
    <t>Trường Tiểu học 2 xã Vũ Lăng(PT Suối Luông)</t>
  </si>
  <si>
    <t xml:space="preserve"> Thôn Suối Luông, xã Vũ Lăng, huyện Bắc Sơn</t>
  </si>
  <si>
    <t>PA11BSBS77118</t>
  </si>
  <si>
    <t>Công an xã Tân Hương</t>
  </si>
  <si>
    <t xml:space="preserve"> Thôn Nà Cuối, xã Đồng Ý, huyện Bắc Sơn</t>
  </si>
  <si>
    <t>PA11BS0013921</t>
  </si>
  <si>
    <t>Phân trường mầm non xã Đồng ý</t>
  </si>
  <si>
    <t>PA11BS0006376</t>
  </si>
  <si>
    <t>UBND xã Đồng Ý</t>
  </si>
  <si>
    <t xml:space="preserve"> Thôn Bó Đấy, xã Đồng Ý, huyện Bắc Sơn</t>
  </si>
  <si>
    <t xml:space="preserve">  Thôn Hợp Nhất, xã Đồng Ý, huyện Bắc Sơn, tỉnh Lạng Sơn</t>
  </si>
  <si>
    <t>PA11BS0013233</t>
  </si>
  <si>
    <t>Trường Mầm Non Xã Đồng Ý(Phân Trườn</t>
  </si>
  <si>
    <t>PA11BS0006674</t>
  </si>
  <si>
    <t>Trường THCS Đồng Ý</t>
  </si>
  <si>
    <t>PA11BS0021436</t>
  </si>
  <si>
    <t>Trường THCS xã Đồng Ý</t>
  </si>
  <si>
    <t>PA11BS0006691</t>
  </si>
  <si>
    <t>Trường Mầm non xã Đồng Ý - Bắc Sơn</t>
  </si>
  <si>
    <t>PA11BS0003755</t>
  </si>
  <si>
    <t>Trạm Y tế Vạn Thuỷ</t>
  </si>
  <si>
    <t xml:space="preserve"> Thôn Nà Thí, xã Vạn Thuỷ, huyện Bắc Sơn</t>
  </si>
  <si>
    <t>PA11BS0014703</t>
  </si>
  <si>
    <t>Trường Mầm non xã Vạn Thủy</t>
  </si>
  <si>
    <t>PA11BS0003771</t>
  </si>
  <si>
    <t>Trường PTCS Vạn Thuỷ</t>
  </si>
  <si>
    <t>PA11BS0019127</t>
  </si>
  <si>
    <t>Trường PTDTBT TH và THCS xã Vạn Thủy</t>
  </si>
  <si>
    <t xml:space="preserve">  Thôn Nà Thí, xã Vạn Thủy, huyện Bắc Sơn, tỉnh Lạng Sơn</t>
  </si>
  <si>
    <t>PA11BS0003766</t>
  </si>
  <si>
    <t>UBND xã Vạn Thuỷ</t>
  </si>
  <si>
    <t xml:space="preserve"> Thôn Nà Mèo, xã Hòa Bình, huyện Bình Gia, tỉnh Lạng Sơn</t>
  </si>
  <si>
    <t>PA11BS0022427</t>
  </si>
  <si>
    <t>Trường Phổ thông dân tộc bán trú Tiểu học Hòa Bình</t>
  </si>
  <si>
    <t xml:space="preserve"> Thôn Bản Cầm, xã Vạn Thuỷ, huyện Bắc Sơn</t>
  </si>
  <si>
    <t>PA11BS0016181</t>
  </si>
  <si>
    <t xml:space="preserve"> Thôn Bản Khuông, xã Vạn Thuỷ, huyện Bắc Sơn</t>
  </si>
  <si>
    <t xml:space="preserve"> Thôn Khau Bao, Xã Tân Tri, huyện Bắc Sơn</t>
  </si>
  <si>
    <t>PA11BS0014715</t>
  </si>
  <si>
    <t>Trường Mầm non xã Tân Tri (PT Khau Bao)</t>
  </si>
  <si>
    <t xml:space="preserve"> Thôn Bản Khuông, xã Vạn Thủy, huyện Bắc Sơn</t>
  </si>
  <si>
    <t>PA11BS0016344</t>
  </si>
  <si>
    <t>Trường Mầm Non xã Vạn Thủy (PT Bản Khuông)</t>
  </si>
  <si>
    <t>PA11BS0013717</t>
  </si>
  <si>
    <t>Trường cấp 1 ( Phân trường Bản Khuông )</t>
  </si>
  <si>
    <t xml:space="preserve"> Thôn Vũ Thắng B, xã Tân Tri, huyện Bắc Sơn</t>
  </si>
  <si>
    <t>PA11BS0013919</t>
  </si>
  <si>
    <t>Phân trường mầm non Vũ Thắng</t>
  </si>
  <si>
    <t>PA11BS0015876</t>
  </si>
  <si>
    <t>Trường tiểu học xã Tân Tri (phân trường Vũ Thắng)</t>
  </si>
  <si>
    <t>PA11BS0002125</t>
  </si>
  <si>
    <t>Trạm y tế xã Tân Tri</t>
  </si>
  <si>
    <t xml:space="preserve"> Thôn Pò Đồn, xã Tân Tri, huyện Bắc Sơn</t>
  </si>
  <si>
    <t xml:space="preserve"> Thôn Pò Đồn, xã Tân Tri, huyện Bắc Sơn, tỉnh Lạng Sơn</t>
  </si>
  <si>
    <t>PA11BS0002192</t>
  </si>
  <si>
    <t>Trường Trung học cơ sở xã Tân Tri</t>
  </si>
  <si>
    <t>PA11BS0013918</t>
  </si>
  <si>
    <t>Trường tiểu học xã Tân Tri</t>
  </si>
  <si>
    <t>PA11BS0002196</t>
  </si>
  <si>
    <t>Trường cấp 1</t>
  </si>
  <si>
    <t>PA11BS0002205</t>
  </si>
  <si>
    <t>Trường Mầm Non xã Tân Tri</t>
  </si>
  <si>
    <t>PA11BS0019769</t>
  </si>
  <si>
    <t xml:space="preserve">  Thôn Pò Đồn, xã Tân Tri, huyện Bắc Sơn, tỉnh Lạng Sơn</t>
  </si>
  <si>
    <t xml:space="preserve"> Thôn Ngọc Lâu, xã Tân Tri, huyện Bắc Sơn</t>
  </si>
  <si>
    <t>PA11BS0014036</t>
  </si>
  <si>
    <t>UBND xã Tân Tri</t>
  </si>
  <si>
    <t>PA11BS0019488</t>
  </si>
  <si>
    <t>Công An Huyện Bắc Sơn (Cụm Vũ Sơn)</t>
  </si>
  <si>
    <t xml:space="preserve">  Thôn Nà Danh, xã Vũ Sơn, huyện Bắc Sơn, tỉnh Lạng Sơn</t>
  </si>
  <si>
    <t>PA11BS0004241</t>
  </si>
  <si>
    <t>Trường Tiểu học xã Vũ Sơn</t>
  </si>
  <si>
    <t>PA11BS0019601</t>
  </si>
  <si>
    <t>Trường Trung Học Cơ Sở Xã Vũ Sơn</t>
  </si>
  <si>
    <t>PA11BS0004251</t>
  </si>
  <si>
    <t>Trường THCS Vũ Sơn</t>
  </si>
  <si>
    <t>PA11BS0014170</t>
  </si>
  <si>
    <t>Trường Mầm non xã Vũ Sơn</t>
  </si>
  <si>
    <t>PA11BS0018652</t>
  </si>
  <si>
    <t>Trụ Sở UBND Xã Vũ Sơn</t>
  </si>
  <si>
    <t>PA11BS0004502</t>
  </si>
  <si>
    <t>Trạm Y tế xã Vũ Sơn</t>
  </si>
  <si>
    <t>UBND xã Chiến Thắng</t>
  </si>
  <si>
    <t>PA11BS0000184</t>
  </si>
  <si>
    <t>PA11BS0001415</t>
  </si>
  <si>
    <t>Dương Thị Liễu (Nhà Văn Hóa Thôn Hoan Trung 1)</t>
  </si>
  <si>
    <t xml:space="preserve"> Thôn Hoan Trung 1, xã Chiến Thắng, huyện Bắc Sơn</t>
  </si>
  <si>
    <t xml:space="preserve"> Thôn Pá Te, xã Chiến Thắng, huyện Bắc Sơn</t>
  </si>
  <si>
    <t>PA11BS0013614</t>
  </si>
  <si>
    <t>Trường Mầm Non xã Chiến Thắng (phân trường Pá Te)</t>
  </si>
  <si>
    <t>PA11BSBS65095</t>
  </si>
  <si>
    <t>Trường tiểu học và trung học cơ sở xã chiến thắng(PT.Pá Te)</t>
  </si>
  <si>
    <t>PA11BS0007474</t>
  </si>
  <si>
    <t>UBND xã Vũ Lễ</t>
  </si>
  <si>
    <t>PA11BS0007856</t>
  </si>
  <si>
    <t>Trường THCS Vũ Lễ</t>
  </si>
  <si>
    <t>PA11BS0021342</t>
  </si>
  <si>
    <t>PA11BS0007624</t>
  </si>
  <si>
    <t>Trường Mầm Non  Vũ Lễ</t>
  </si>
  <si>
    <t>PA11BS0007511</t>
  </si>
  <si>
    <t>Phòng khám Đa khoa Ngả Hai</t>
  </si>
  <si>
    <t>PA11BS0007556</t>
  </si>
  <si>
    <t>Trường THPT Vũ Lễ</t>
  </si>
  <si>
    <t>PA11BS0007553</t>
  </si>
  <si>
    <t xml:space="preserve"> Thôn Minh Tiến, xã Vũ Lễ, huyện Bắc Sơn</t>
  </si>
  <si>
    <t>PA11BS0008746</t>
  </si>
  <si>
    <t>Trường Mầm Non xã Vũ lễ</t>
  </si>
  <si>
    <t>PA11BS0007218</t>
  </si>
  <si>
    <t>Trường tiểu học 2 Vũ Lễ</t>
  </si>
  <si>
    <t>PA11BS0007422</t>
  </si>
  <si>
    <t>Trường Tiểu học 1 Vũ Lễ</t>
  </si>
  <si>
    <t>PA11BS0020532</t>
  </si>
  <si>
    <t>UB xã Vũ Lễ</t>
  </si>
  <si>
    <t xml:space="preserve"> Thôn Quang Thái, xã Vũ Lễ, huyện Bắc Sơn</t>
  </si>
  <si>
    <t>PA11BS0006956</t>
  </si>
  <si>
    <t>Trạm Kiểm Lâm Vũ Lễ</t>
  </si>
  <si>
    <t xml:space="preserve"> Thôn Tân Vũ, xã Tân Thành, huyện Bắc Sơn</t>
  </si>
  <si>
    <t xml:space="preserve">  Thôn Tân Vũ, Xã Tân Thành, huyện Bắc Sơn, tỉnh Lạng Sơn</t>
  </si>
  <si>
    <t xml:space="preserve"> Thôn Phong Thịnh 1, Tân Thành, huyện Bắc Sơn</t>
  </si>
  <si>
    <t>PA11BS0001718</t>
  </si>
  <si>
    <t>Trạm Y Tế Tân Thành</t>
  </si>
  <si>
    <t>PA11BS0001714</t>
  </si>
  <si>
    <t>Trường Tiểu học và Trung học cơ sở xã Tân Thành</t>
  </si>
  <si>
    <t>PA11BS0014177</t>
  </si>
  <si>
    <t>Trường Mầm non xã Tân Thành</t>
  </si>
  <si>
    <t>PA11BS0017851</t>
  </si>
  <si>
    <t>UBND xã Tân Thành</t>
  </si>
  <si>
    <t>PA11BS0020165</t>
  </si>
  <si>
    <t>PA11BS0017865</t>
  </si>
  <si>
    <t>Trường Tiểu học xã Nhất Hòa (PT Thái Bằng)</t>
  </si>
  <si>
    <t>PA11BS0012888</t>
  </si>
  <si>
    <t>Phân trường Thái bằng Trường MN xã Nhất Hòa</t>
  </si>
  <si>
    <t>PA11BS0005832</t>
  </si>
  <si>
    <t>Trường Mầm non Nhất Hoà</t>
  </si>
  <si>
    <t>PA11BS0005828</t>
  </si>
  <si>
    <t>Trường Tiểu học Nhất Hoà</t>
  </si>
  <si>
    <t xml:space="preserve"> Thôn Gia Hòa 1, xã Nhất Hoà, huyện Bắc Sơn</t>
  </si>
  <si>
    <t>PA11BS0018414</t>
  </si>
  <si>
    <t>Công An Huyện Bắc Sơn (Cụm Công An Nhất Hòa)</t>
  </si>
  <si>
    <t xml:space="preserve"> KP Trần Đăng Ninh, thị trấn Bắc Sơn, huyện Bắc Sơn, tỉnh Lạng Sơn, VN</t>
  </si>
  <si>
    <t>PA11BS0005762</t>
  </si>
  <si>
    <t>Trường THCS xã Nhất Hòa</t>
  </si>
  <si>
    <t>PA11BS0005851</t>
  </si>
  <si>
    <t>UBND xã Nhất Hoà</t>
  </si>
  <si>
    <t xml:space="preserve"> Thôn Bản Đắc, xã Nhất Hòa, huyện Bắc Sơn</t>
  </si>
  <si>
    <t>PA11BS0016589</t>
  </si>
  <si>
    <t>Trường Mầm Non xã Nhất Hòa (PT Bản Đắc)</t>
  </si>
  <si>
    <t>PA11BS0010106</t>
  </si>
  <si>
    <t>Trường tiểu Học xã Nhất Hòa (phân trường Dộc Máy)</t>
  </si>
  <si>
    <t xml:space="preserve"> Thôn Dộc Máy, xã Nhất Hòa, huyện Bắc Sơn</t>
  </si>
  <si>
    <t>PA11BS0016695</t>
  </si>
  <si>
    <t>Trường Mầm Non xã Nhất Hòa (PT Dộc Máy)</t>
  </si>
  <si>
    <t>PA11BS0015330</t>
  </si>
  <si>
    <t>Trường MN xã Nhất  Hoà (PT. Thôn Địa Phận)</t>
  </si>
  <si>
    <t xml:space="preserve"> Thôn Địa Phận, xã Nhất Hòa, huyện Bắc Sơn</t>
  </si>
  <si>
    <t xml:space="preserve"> Thôn Làng Lầu, xã Nhất Tiến, huyện Bắc Sơn</t>
  </si>
  <si>
    <t>PA11BS0013037</t>
  </si>
  <si>
    <t>Trường PTDTBT Tiểu học 1  thôn Làng Lầu</t>
  </si>
  <si>
    <t>PA11BS0013686</t>
  </si>
  <si>
    <t>Trường Mầm Non xã Nhất Tiến (phân trường Làng Lầu)</t>
  </si>
  <si>
    <t xml:space="preserve"> Thôn Nà Niệc, xã Nhất Tiến, huyện Bắc Sơn</t>
  </si>
  <si>
    <t>PA11BS0014252</t>
  </si>
  <si>
    <t>Trường Phổ Thông Dân Tộc Bán Trú Tiểu Học 2 Xã Nhất Tiến</t>
  </si>
  <si>
    <t>PA11BS0018137</t>
  </si>
  <si>
    <t>Trường Mầm Non xã Nhất Tiến (PT Nà Niệc)</t>
  </si>
  <si>
    <t xml:space="preserve"> Thôn Tiến Hậu, xã Nhất Tiến, huyện Bắc Sơn</t>
  </si>
  <si>
    <t>PA11BS0012991</t>
  </si>
  <si>
    <t>Trường PTDT Bán Trú Tiểu Học 1 Thôn Tiến Hậu</t>
  </si>
  <si>
    <t>PA11BS0018133</t>
  </si>
  <si>
    <t>Trường Mầm Non xã Nhất Tiến (PT Tiến Hậu)</t>
  </si>
  <si>
    <t>PA11BS0004546</t>
  </si>
  <si>
    <t>Trạm Y tế xã Nhất Tiến</t>
  </si>
  <si>
    <t xml:space="preserve"> Thôn Làng Đấy, xã Nhất Tiến, huyện Bắc Sơn</t>
  </si>
  <si>
    <t>PA11BS0014005</t>
  </si>
  <si>
    <t>UBND xã Nhất Tiến</t>
  </si>
  <si>
    <t>PA11BS0004568</t>
  </si>
  <si>
    <t>Dương Công Thịnh (Nhà Văn Hóa Xã Nhất Tiến)</t>
  </si>
  <si>
    <t>PA11BS0013687</t>
  </si>
  <si>
    <t>Trường Mầm Non Xã Nhất Tiến</t>
  </si>
  <si>
    <t>PA11BS0004585</t>
  </si>
  <si>
    <t>Trường PTDT Bán Trú Tiểu học 1 xã Nhất Tiến</t>
  </si>
  <si>
    <t xml:space="preserve"> Thôn Pá Lét, xã Nhất Tiến, huyện Bắc Sơn</t>
  </si>
  <si>
    <t>PA11BS0004702</t>
  </si>
  <si>
    <t>Trường Trung Học Cơ Sở Xã Nhất Tiến</t>
  </si>
  <si>
    <t xml:space="preserve"> Thôn Lân Cà 1, xã Trấn Yên, huyện Bắc Sơn</t>
  </si>
  <si>
    <t>PA11BS0019951</t>
  </si>
  <si>
    <t>Trường Mầm non xã Trấn Yên</t>
  </si>
  <si>
    <t xml:space="preserve">  Thôn Lân Cà 1, Xã Trấn Yên, huyện Bắc Sơn, tỉnh Lạng Sơn</t>
  </si>
  <si>
    <t>PA11BS0015637</t>
  </si>
  <si>
    <t>Trường Tiểu học xã Trấn Yên (PT. Thôn Lân Cà 1)</t>
  </si>
  <si>
    <t xml:space="preserve"> Thôn Lân Hoèn, Xã Trấn Yên, huyện Bắc Sơn</t>
  </si>
  <si>
    <t>PA11BS0015749</t>
  </si>
  <si>
    <t>Trường phổ thông dân tộc bán trú Tiểu học 1 xã Trấn Yên</t>
  </si>
  <si>
    <t xml:space="preserve"> Thôn Lân Hoèn, xã Trấn Yên, huyện Bắc Sơn</t>
  </si>
  <si>
    <t>PA11BS0017301</t>
  </si>
  <si>
    <t>Trường Mầm Non xã Trấn Yên (phân trường Lân Hoèn)</t>
  </si>
  <si>
    <t xml:space="preserve"> Thôn Nóoc Mò, Xã Trấn Yên, huyện Bắc Sơn</t>
  </si>
  <si>
    <t>PA11BS0017373</t>
  </si>
  <si>
    <t>Trường PTDTBT tiểu học 2 (phân trường Nóoc Mò)</t>
  </si>
  <si>
    <t xml:space="preserve"> Thôn Tràng Sơn 3, xã Vũ Lăng, huyện Bắc Sơn</t>
  </si>
  <si>
    <t xml:space="preserve"> Thôn Tràng Sơn, xã Vũ Lăng, huyện Bắc Sơn, tỉnh Lạng Sơn</t>
  </si>
  <si>
    <t>PA11BS0008484</t>
  </si>
  <si>
    <t>Trạm Y Tế xã Vũ Lăng</t>
  </si>
  <si>
    <t>PA11BS0008497</t>
  </si>
  <si>
    <t>Trạm kiểm lâm Mỏ Rẹ</t>
  </si>
  <si>
    <t>PA11BS0008455</t>
  </si>
  <si>
    <t>UBND xã Vũ Lăng ( nhà truyền thống xã Vũ Lăng )</t>
  </si>
  <si>
    <t>PA11BS0008471</t>
  </si>
  <si>
    <t>UBND xã Vũ Lăng</t>
  </si>
  <si>
    <t>PA11BS0008451</t>
  </si>
  <si>
    <t>Trường THCS xã Vũ Lăng</t>
  </si>
  <si>
    <t>PA11BS0008450</t>
  </si>
  <si>
    <t>PA11BS0022332</t>
  </si>
  <si>
    <t>Trường Tiểu học 1 xã Vũ Lăng</t>
  </si>
  <si>
    <t>PA11BS0008442</t>
  </si>
  <si>
    <t>Trường Mầm non Vũ Lăng</t>
  </si>
  <si>
    <t>PA11BS0008448</t>
  </si>
  <si>
    <t>Trường Tiểu học 1 Vũ Lăng</t>
  </si>
  <si>
    <t>PA11BS0019722</t>
  </si>
  <si>
    <t>Trường Mầm Non xã Vũ Lăng</t>
  </si>
  <si>
    <t xml:space="preserve">  Thôn Tràng Sơn 3, xã Vũ Lăng, huyện Bắc Sơn</t>
  </si>
  <si>
    <t>PA11BS0002529</t>
  </si>
  <si>
    <t>Trạm Y Tế Xã Trấn Yên (1)</t>
  </si>
  <si>
    <t>PA11BS0002532</t>
  </si>
  <si>
    <t>Trạm Y Tế xã Trấn Yên (2)</t>
  </si>
  <si>
    <t>PA11BS0002533</t>
  </si>
  <si>
    <t>Trạm Y Tế xã Trấn Yên (3)</t>
  </si>
  <si>
    <t>PA11BS0003747</t>
  </si>
  <si>
    <t>UBND xã Trấn Yên</t>
  </si>
  <si>
    <t>PA11BS0002285</t>
  </si>
  <si>
    <t>Trường THCS Xã Trấn Yên 1</t>
  </si>
  <si>
    <t>PA11BS0002394</t>
  </si>
  <si>
    <t>PA11BS0012743</t>
  </si>
  <si>
    <t>Điểm trường Hiền Long- Trường Tiểu học xã Đồng Ý</t>
  </si>
  <si>
    <t>PA11BS0006203</t>
  </si>
  <si>
    <t>Trường tiểu học</t>
  </si>
  <si>
    <t xml:space="preserve"> Thôn Thuỷ Hội, xã Long Đống, huyện Bắc Sơn</t>
  </si>
  <si>
    <t>PA11BS0013718</t>
  </si>
  <si>
    <t>Trường Phổ Thông DTBT Tiểu Học 1 xã Trấn Yên</t>
  </si>
  <si>
    <t>PA11BS0013719</t>
  </si>
  <si>
    <t>Trường phổ thông DTBT Tiểu học 1 xã Trấn Yên</t>
  </si>
  <si>
    <t>PA11BS0014012</t>
  </si>
  <si>
    <t>Trung Tâm Y Tế huyện Bắc Sơn</t>
  </si>
  <si>
    <t xml:space="preserve"> Khối phố Minh Khai, thị trấn Bắc Sơn, huyện Bắc Sơn, tỉnh Lạng Sơn</t>
  </si>
  <si>
    <t>PA11BS0016302</t>
  </si>
  <si>
    <t>Trung tâm Văn hóa, Thể thao và truyền thông ( Hội trường TTHC )</t>
  </si>
  <si>
    <t>PA11BS0021156</t>
  </si>
  <si>
    <t>Phòng kinh tế và hạ tầng ( Sân huyện )</t>
  </si>
  <si>
    <t>PA11BS0022513</t>
  </si>
  <si>
    <t>Trung tâm Y tế huyện Bắc Sơn</t>
  </si>
  <si>
    <t>PA11BS0022630</t>
  </si>
  <si>
    <t>Bảo hiểm xã hội huyện Bắc Sơn.</t>
  </si>
  <si>
    <t>PA11BS0014178</t>
  </si>
  <si>
    <t>Trường Mầm Non xã Tân Thành (phân trường Yên Thành)</t>
  </si>
  <si>
    <t xml:space="preserve"> Thôn Yên Thành, xã Tân Thành, huyện Bắc Sơn</t>
  </si>
  <si>
    <t>PA11BS0003353</t>
  </si>
  <si>
    <t>STT</t>
  </si>
  <si>
    <t>Mục đích SDĐ</t>
  </si>
  <si>
    <t>CQCS</t>
  </si>
  <si>
    <t>HCSN</t>
  </si>
  <si>
    <t>BV-TH</t>
  </si>
  <si>
    <t>Tỷ lệ</t>
  </si>
  <si>
    <t>TKĐ</t>
  </si>
  <si>
    <t>Sản lượng T3 2024</t>
  </si>
  <si>
    <t>TỔNG HỢP THƯƠNG PHẨM THEO MÃ NGÀNH NGHỀ</t>
  </si>
  <si>
    <t>Phòng kinh tế và hạ tầng huyện Bắc Sơn (ĐĐ Hữu vĩnh)</t>
  </si>
  <si>
    <t>Phòng Kinh Tế và Hạ Tầng huyện Bắc Sơn (ĐĐ thị trấn)</t>
  </si>
  <si>
    <t>Phòng kinh tế hạ tầng (ĐĐ thị trấn)</t>
  </si>
  <si>
    <t>Phòng Kinh tế và Hạ tầng (ĐĐ thị trấn yên lãng)</t>
  </si>
  <si>
    <t>Sản lượng T4 2024</t>
  </si>
  <si>
    <t>Sản lượng T4 2023</t>
  </si>
  <si>
    <t>Tháng 04/2024</t>
  </si>
  <si>
    <t>Tăng/giảm (kWh) so với cùng kỳ</t>
  </si>
  <si>
    <t>Tăng/giảm (kWh) so với tháng trước</t>
  </si>
  <si>
    <t>BS017A-CQ</t>
  </si>
  <si>
    <t>BS016-CQ</t>
  </si>
  <si>
    <t>BS016A</t>
  </si>
  <si>
    <t>BS055</t>
  </si>
  <si>
    <t>BS031</t>
  </si>
  <si>
    <t>BS040</t>
  </si>
  <si>
    <t>BS050A</t>
  </si>
  <si>
    <t>BS024</t>
  </si>
  <si>
    <t>BS070</t>
  </si>
  <si>
    <t>BS0131</t>
  </si>
  <si>
    <t>BS048A</t>
  </si>
  <si>
    <t>BS006</t>
  </si>
  <si>
    <t>BS038</t>
  </si>
  <si>
    <t>BS036</t>
  </si>
  <si>
    <t>BS069</t>
  </si>
  <si>
    <t>BS011A</t>
  </si>
  <si>
    <t>BS032</t>
  </si>
  <si>
    <t>BS044</t>
  </si>
  <si>
    <t>BS045B</t>
  </si>
  <si>
    <t>BS027</t>
  </si>
  <si>
    <t>BS017-CQ</t>
  </si>
  <si>
    <t>BS0141</t>
  </si>
  <si>
    <t>BS042</t>
  </si>
  <si>
    <t>BS016B-CQ</t>
  </si>
  <si>
    <t>BS011</t>
  </si>
  <si>
    <t>BS084</t>
  </si>
  <si>
    <t>BS019A</t>
  </si>
  <si>
    <t>BS0139</t>
  </si>
  <si>
    <t>BS035</t>
  </si>
  <si>
    <t>BS026A</t>
  </si>
  <si>
    <t>BS003</t>
  </si>
  <si>
    <t>BS0142</t>
  </si>
  <si>
    <t>BS060</t>
  </si>
  <si>
    <t>BS0135</t>
  </si>
  <si>
    <t>BS054</t>
  </si>
  <si>
    <t>BS008A</t>
  </si>
  <si>
    <t>BS049</t>
  </si>
  <si>
    <t>BS0116</t>
  </si>
  <si>
    <t>BS018</t>
  </si>
  <si>
    <t>BS045A</t>
  </si>
  <si>
    <t>BS0137</t>
  </si>
  <si>
    <t>BS0146</t>
  </si>
  <si>
    <t>BS0118</t>
  </si>
  <si>
    <t>BS043A</t>
  </si>
  <si>
    <t>BS021A</t>
  </si>
  <si>
    <t>BS004</t>
  </si>
  <si>
    <t>BS034A</t>
  </si>
  <si>
    <t>BS01A</t>
  </si>
  <si>
    <t>BS0154</t>
  </si>
  <si>
    <t>BS028D</t>
  </si>
  <si>
    <t>BS0128</t>
  </si>
  <si>
    <t>BS052</t>
  </si>
  <si>
    <t>BS072</t>
  </si>
  <si>
    <t>BS007</t>
  </si>
  <si>
    <t>BS051-1</t>
  </si>
  <si>
    <t>BS0126</t>
  </si>
  <si>
    <t>BS014A</t>
  </si>
  <si>
    <t>BS013A</t>
  </si>
  <si>
    <t>BS032B</t>
  </si>
  <si>
    <t>BS113</t>
  </si>
  <si>
    <t>BS081A</t>
  </si>
  <si>
    <t>BS052A</t>
  </si>
  <si>
    <t>BS006B</t>
  </si>
  <si>
    <t>BS051</t>
  </si>
  <si>
    <t>BS0121</t>
  </si>
  <si>
    <t>BS0133</t>
  </si>
  <si>
    <t>BS0136</t>
  </si>
  <si>
    <t>BS063A</t>
  </si>
  <si>
    <t>BS015C</t>
  </si>
  <si>
    <t>BS009</t>
  </si>
  <si>
    <t>BS0151</t>
  </si>
  <si>
    <t>BS0127</t>
  </si>
  <si>
    <t>BS034</t>
  </si>
  <si>
    <t>BS045</t>
  </si>
  <si>
    <t>BS028C</t>
  </si>
  <si>
    <t>BS061</t>
  </si>
  <si>
    <t>BS001</t>
  </si>
  <si>
    <t>BS030-1</t>
  </si>
  <si>
    <t>BS0134</t>
  </si>
  <si>
    <t>BS0148</t>
  </si>
  <si>
    <t>BS033</t>
  </si>
  <si>
    <t>BS028B</t>
  </si>
  <si>
    <t>BS079A</t>
  </si>
  <si>
    <t>BS003B</t>
  </si>
  <si>
    <t>BS0129</t>
  </si>
  <si>
    <t>BS0144</t>
  </si>
  <si>
    <t>BS016C</t>
  </si>
  <si>
    <t>BS022</t>
  </si>
  <si>
    <t>BS022A</t>
  </si>
  <si>
    <t>BS029A</t>
  </si>
  <si>
    <t>BS015CQ</t>
  </si>
  <si>
    <t>BS028</t>
  </si>
  <si>
    <t>BS001B</t>
  </si>
  <si>
    <t>BS015B</t>
  </si>
  <si>
    <t>BS014</t>
  </si>
  <si>
    <t>BS045C</t>
  </si>
  <si>
    <t xml:space="preserve">                                                           (Phụ lục kèm theo CV số 03 /BC-ĐLBS ngày 10 tháng 5 năm 2024 của  Điện lực Bắc Sơn)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</si>
</sst>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0" fontId="3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6" fillId="2" borderId="1" xfId="0" applyFont="1" applyFill="1" applyBorder="1"/>
    <xf numFmtId="40" fontId="6" fillId="0" borderId="1" xfId="0" applyNumberFormat="1" applyFont="1" applyBorder="1"/>
    <xf numFmtId="0" fontId="7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164" fontId="9" fillId="2" borderId="1" xfId="1" applyNumberFormat="1" applyFont="1" applyFill="1" applyBorder="1"/>
    <xf numFmtId="164" fontId="3" fillId="2" borderId="1" xfId="1" applyNumberFormat="1" applyFont="1" applyFill="1" applyBorder="1"/>
    <xf numFmtId="40" fontId="3" fillId="2" borderId="1" xfId="0" applyNumberFormat="1" applyFont="1" applyFill="1" applyBorder="1"/>
    <xf numFmtId="0" fontId="3" fillId="2" borderId="1" xfId="0" applyFont="1" applyFill="1" applyBorder="1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2" borderId="0" xfId="0" applyFill="1" applyAlignment="1">
      <alignment horizontal="centerContinuous"/>
    </xf>
    <xf numFmtId="0" fontId="2" fillId="0" borderId="2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11"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fgColor rgb="FFFF0000"/>
        </patternFill>
      </fill>
    </dxf>
    <dxf>
      <fill>
        <patternFill>
          <bgColor rgb="FFFFC000"/>
        </patternFill>
      </fill>
    </dxf>
    <dxf>
      <fill>
        <patternFill>
          <f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7"/>
  <sheetViews>
    <sheetView tabSelected="1" workbookViewId="0">
      <selection activeCell="Q21" sqref="Q21"/>
    </sheetView>
  </sheetViews>
  <sheetFormatPr defaultRowHeight="15.75" x14ac:dyDescent="0.25"/>
  <cols>
    <col min="1" max="1" width="4.5" customWidth="1"/>
    <col min="2" max="2" width="14.5" hidden="1" customWidth="1"/>
    <col min="3" max="3" width="10.25" hidden="1" customWidth="1"/>
    <col min="4" max="4" width="28.625" customWidth="1"/>
    <col min="5" max="5" width="25.625" hidden="1" customWidth="1"/>
    <col min="6" max="6" width="11.875" style="1" customWidth="1"/>
    <col min="7" max="7" width="10.125" style="2" customWidth="1"/>
    <col min="8" max="8" width="9.875" style="2" customWidth="1"/>
    <col min="9" max="9" width="8.75" style="2" customWidth="1"/>
    <col min="10" max="10" width="10.25" style="2" customWidth="1"/>
    <col min="11" max="11" width="10.875" customWidth="1"/>
    <col min="12" max="12" width="11" customWidth="1"/>
    <col min="13" max="13" width="17.75" customWidth="1"/>
  </cols>
  <sheetData>
    <row r="1" spans="1:13" x14ac:dyDescent="0.25">
      <c r="A1" s="21"/>
      <c r="B1" s="21"/>
      <c r="C1" s="21"/>
      <c r="D1" s="22" t="s">
        <v>682</v>
      </c>
      <c r="E1" s="22"/>
      <c r="F1" s="22"/>
      <c r="G1" s="22"/>
      <c r="H1" s="22"/>
      <c r="I1" s="23"/>
      <c r="J1" s="23"/>
      <c r="K1" s="21"/>
      <c r="L1" s="21"/>
      <c r="M1" s="21"/>
    </row>
    <row r="2" spans="1:13" x14ac:dyDescent="0.25">
      <c r="A2" s="21"/>
      <c r="B2" s="21"/>
      <c r="C2" s="21"/>
      <c r="D2" s="22" t="s">
        <v>689</v>
      </c>
      <c r="E2" s="22"/>
      <c r="F2" s="22"/>
      <c r="G2" s="22"/>
      <c r="H2" s="22"/>
      <c r="I2" s="23"/>
      <c r="J2" s="23"/>
      <c r="K2" s="21"/>
      <c r="L2" s="21"/>
      <c r="M2" s="21"/>
    </row>
    <row r="3" spans="1:13" s="3" customFormat="1" x14ac:dyDescent="0.25">
      <c r="A3" s="24" t="s">
        <v>788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4" customFormat="1" ht="63" x14ac:dyDescent="0.25">
      <c r="A4" s="6" t="s">
        <v>674</v>
      </c>
      <c r="B4" s="6" t="s">
        <v>0</v>
      </c>
      <c r="C4" s="6"/>
      <c r="D4" s="6" t="s">
        <v>1</v>
      </c>
      <c r="E4" s="6" t="s">
        <v>2</v>
      </c>
      <c r="F4" s="6" t="s">
        <v>675</v>
      </c>
      <c r="G4" s="7" t="s">
        <v>687</v>
      </c>
      <c r="H4" s="7" t="s">
        <v>681</v>
      </c>
      <c r="I4" s="7" t="s">
        <v>688</v>
      </c>
      <c r="J4" s="8" t="s">
        <v>691</v>
      </c>
      <c r="K4" s="8" t="s">
        <v>690</v>
      </c>
      <c r="L4" s="9" t="s">
        <v>679</v>
      </c>
      <c r="M4" s="6" t="s">
        <v>680</v>
      </c>
    </row>
    <row r="5" spans="1:13" x14ac:dyDescent="0.25">
      <c r="A5" s="10">
        <v>1</v>
      </c>
      <c r="B5" s="10" t="s">
        <v>270</v>
      </c>
      <c r="C5" s="10" t="s">
        <v>694</v>
      </c>
      <c r="D5" s="14" t="s">
        <v>271</v>
      </c>
      <c r="E5" s="15" t="s">
        <v>226</v>
      </c>
      <c r="F5" s="16" t="s">
        <v>677</v>
      </c>
      <c r="G5" s="11">
        <v>1525</v>
      </c>
      <c r="H5" s="11">
        <v>1479</v>
      </c>
      <c r="I5" s="11">
        <v>1376</v>
      </c>
      <c r="J5" s="11">
        <f t="shared" ref="J5:J131" si="0">G5-H5</f>
        <v>46</v>
      </c>
      <c r="K5" s="10">
        <f t="shared" ref="K5:K131" si="1">+G5-I5</f>
        <v>149</v>
      </c>
      <c r="L5" s="12">
        <f t="shared" ref="L5:L131" si="2">+K5/I5*100</f>
        <v>10.828488372093023</v>
      </c>
      <c r="M5" s="5" t="str">
        <f t="shared" ref="M5:M23" si="3">+IF(L5&lt;=0,"Tiết kiệm điện",IF(L5&gt;0,"0"))</f>
        <v>0</v>
      </c>
    </row>
    <row r="6" spans="1:13" x14ac:dyDescent="0.25">
      <c r="A6" s="10">
        <v>2</v>
      </c>
      <c r="B6" s="10" t="s">
        <v>275</v>
      </c>
      <c r="C6" s="10" t="s">
        <v>715</v>
      </c>
      <c r="D6" s="14" t="s">
        <v>276</v>
      </c>
      <c r="E6" s="15" t="s">
        <v>207</v>
      </c>
      <c r="F6" s="16" t="s">
        <v>677</v>
      </c>
      <c r="G6" s="11">
        <v>8</v>
      </c>
      <c r="H6" s="11">
        <v>37</v>
      </c>
      <c r="I6" s="11">
        <v>38</v>
      </c>
      <c r="J6" s="13">
        <f t="shared" si="0"/>
        <v>-29</v>
      </c>
      <c r="K6" s="10">
        <f t="shared" si="1"/>
        <v>-30</v>
      </c>
      <c r="L6" s="12">
        <f t="shared" si="2"/>
        <v>-78.94736842105263</v>
      </c>
      <c r="M6" s="5" t="str">
        <f t="shared" si="3"/>
        <v>Tiết kiệm điện</v>
      </c>
    </row>
    <row r="7" spans="1:13" x14ac:dyDescent="0.25">
      <c r="A7" s="10">
        <v>3</v>
      </c>
      <c r="B7" s="10" t="s">
        <v>304</v>
      </c>
      <c r="C7" s="10" t="s">
        <v>692</v>
      </c>
      <c r="D7" s="14" t="s">
        <v>305</v>
      </c>
      <c r="E7" s="15" t="s">
        <v>306</v>
      </c>
      <c r="F7" s="16" t="s">
        <v>677</v>
      </c>
      <c r="G7" s="11">
        <v>969</v>
      </c>
      <c r="H7" s="11">
        <v>900</v>
      </c>
      <c r="I7" s="11">
        <v>395</v>
      </c>
      <c r="J7" s="11">
        <f t="shared" si="0"/>
        <v>69</v>
      </c>
      <c r="K7" s="10">
        <f t="shared" si="1"/>
        <v>574</v>
      </c>
      <c r="L7" s="12">
        <f t="shared" si="2"/>
        <v>145.31645569620252</v>
      </c>
      <c r="M7" s="5" t="str">
        <f t="shared" si="3"/>
        <v>0</v>
      </c>
    </row>
    <row r="8" spans="1:13" ht="31.5" x14ac:dyDescent="0.25">
      <c r="A8" s="10">
        <v>4</v>
      </c>
      <c r="B8" s="10" t="s">
        <v>291</v>
      </c>
      <c r="C8" s="10" t="s">
        <v>712</v>
      </c>
      <c r="D8" s="14" t="s">
        <v>292</v>
      </c>
      <c r="E8" s="15" t="s">
        <v>284</v>
      </c>
      <c r="F8" s="16" t="s">
        <v>677</v>
      </c>
      <c r="G8" s="11">
        <v>285</v>
      </c>
      <c r="H8" s="11">
        <v>285</v>
      </c>
      <c r="I8" s="11">
        <v>120</v>
      </c>
      <c r="J8" s="13">
        <f t="shared" si="0"/>
        <v>0</v>
      </c>
      <c r="K8" s="10">
        <f t="shared" si="1"/>
        <v>165</v>
      </c>
      <c r="L8" s="12">
        <f t="shared" si="2"/>
        <v>137.5</v>
      </c>
      <c r="M8" s="5" t="str">
        <f t="shared" si="3"/>
        <v>0</v>
      </c>
    </row>
    <row r="9" spans="1:13" x14ac:dyDescent="0.25">
      <c r="A9" s="10">
        <v>5</v>
      </c>
      <c r="B9" s="10" t="s">
        <v>501</v>
      </c>
      <c r="C9" s="10" t="s">
        <v>697</v>
      </c>
      <c r="D9" s="14" t="s">
        <v>500</v>
      </c>
      <c r="E9" s="15" t="s">
        <v>92</v>
      </c>
      <c r="F9" s="16" t="s">
        <v>677</v>
      </c>
      <c r="G9" s="11">
        <v>1017</v>
      </c>
      <c r="H9" s="11">
        <v>1192</v>
      </c>
      <c r="I9" s="11">
        <v>665</v>
      </c>
      <c r="J9" s="13">
        <f t="shared" si="0"/>
        <v>-175</v>
      </c>
      <c r="K9" s="10">
        <f t="shared" si="1"/>
        <v>352</v>
      </c>
      <c r="L9" s="12">
        <f t="shared" si="2"/>
        <v>52.932330827067666</v>
      </c>
      <c r="M9" s="5" t="str">
        <f t="shared" si="3"/>
        <v>0</v>
      </c>
    </row>
    <row r="10" spans="1:13" x14ac:dyDescent="0.25">
      <c r="A10" s="10">
        <v>6</v>
      </c>
      <c r="B10" s="10" t="s">
        <v>108</v>
      </c>
      <c r="C10" s="10" t="s">
        <v>701</v>
      </c>
      <c r="D10" s="14" t="s">
        <v>109</v>
      </c>
      <c r="E10" s="15" t="s">
        <v>110</v>
      </c>
      <c r="F10" s="16" t="s">
        <v>677</v>
      </c>
      <c r="G10" s="11">
        <v>888</v>
      </c>
      <c r="H10" s="11">
        <v>960</v>
      </c>
      <c r="I10" s="11">
        <v>1066</v>
      </c>
      <c r="J10" s="13">
        <f t="shared" si="0"/>
        <v>-72</v>
      </c>
      <c r="K10" s="10">
        <f t="shared" si="1"/>
        <v>-178</v>
      </c>
      <c r="L10" s="12">
        <f t="shared" si="2"/>
        <v>-16.697936210131331</v>
      </c>
      <c r="M10" s="5" t="str">
        <f t="shared" si="3"/>
        <v>Tiết kiệm điện</v>
      </c>
    </row>
    <row r="11" spans="1:13" x14ac:dyDescent="0.25">
      <c r="A11" s="10">
        <v>7</v>
      </c>
      <c r="B11" s="10" t="s">
        <v>425</v>
      </c>
      <c r="C11" s="10" t="s">
        <v>696</v>
      </c>
      <c r="D11" s="14" t="s">
        <v>426</v>
      </c>
      <c r="E11" s="15" t="s">
        <v>105</v>
      </c>
      <c r="F11" s="16" t="s">
        <v>677</v>
      </c>
      <c r="G11" s="11">
        <v>1035</v>
      </c>
      <c r="H11" s="11">
        <v>749</v>
      </c>
      <c r="I11" s="11">
        <v>1111</v>
      </c>
      <c r="J11" s="11">
        <f t="shared" si="0"/>
        <v>286</v>
      </c>
      <c r="K11" s="10">
        <f t="shared" si="1"/>
        <v>-76</v>
      </c>
      <c r="L11" s="12">
        <f t="shared" si="2"/>
        <v>-6.8406840684068406</v>
      </c>
      <c r="M11" s="5" t="str">
        <f t="shared" si="3"/>
        <v>Tiết kiệm điện</v>
      </c>
    </row>
    <row r="12" spans="1:13" x14ac:dyDescent="0.25">
      <c r="A12" s="10">
        <v>8</v>
      </c>
      <c r="B12" s="10" t="s">
        <v>31</v>
      </c>
      <c r="C12" s="10" t="s">
        <v>703</v>
      </c>
      <c r="D12" s="14" t="s">
        <v>32</v>
      </c>
      <c r="E12" s="15" t="s">
        <v>30</v>
      </c>
      <c r="F12" s="16" t="s">
        <v>677</v>
      </c>
      <c r="G12" s="11">
        <v>852</v>
      </c>
      <c r="H12" s="11">
        <v>926</v>
      </c>
      <c r="I12" s="11">
        <v>833</v>
      </c>
      <c r="J12" s="13">
        <f t="shared" si="0"/>
        <v>-74</v>
      </c>
      <c r="K12" s="10">
        <f t="shared" si="1"/>
        <v>19</v>
      </c>
      <c r="L12" s="12">
        <f t="shared" si="2"/>
        <v>2.2809123649459786</v>
      </c>
      <c r="M12" s="5" t="str">
        <f t="shared" si="3"/>
        <v>0</v>
      </c>
    </row>
    <row r="13" spans="1:13" x14ac:dyDescent="0.25">
      <c r="A13" s="10">
        <v>9</v>
      </c>
      <c r="B13" s="10" t="s">
        <v>73</v>
      </c>
      <c r="C13" s="10" t="s">
        <v>707</v>
      </c>
      <c r="D13" s="14" t="s">
        <v>74</v>
      </c>
      <c r="E13" s="15" t="s">
        <v>61</v>
      </c>
      <c r="F13" s="16" t="s">
        <v>677</v>
      </c>
      <c r="G13" s="11">
        <v>627</v>
      </c>
      <c r="H13" s="11">
        <v>554</v>
      </c>
      <c r="I13" s="11">
        <v>742</v>
      </c>
      <c r="J13" s="11">
        <f t="shared" si="0"/>
        <v>73</v>
      </c>
      <c r="K13" s="10">
        <f t="shared" si="1"/>
        <v>-115</v>
      </c>
      <c r="L13" s="12">
        <f t="shared" si="2"/>
        <v>-15.498652291105122</v>
      </c>
      <c r="M13" s="5" t="str">
        <f t="shared" si="3"/>
        <v>Tiết kiệm điện</v>
      </c>
    </row>
    <row r="14" spans="1:13" x14ac:dyDescent="0.25">
      <c r="A14" s="10">
        <v>10</v>
      </c>
      <c r="B14" s="10" t="s">
        <v>560</v>
      </c>
      <c r="C14" s="10" t="s">
        <v>698</v>
      </c>
      <c r="D14" s="14" t="s">
        <v>561</v>
      </c>
      <c r="E14" s="15" t="s">
        <v>179</v>
      </c>
      <c r="F14" s="16" t="s">
        <v>677</v>
      </c>
      <c r="G14" s="11">
        <v>961</v>
      </c>
      <c r="H14" s="11">
        <v>754</v>
      </c>
      <c r="I14" s="11">
        <v>797</v>
      </c>
      <c r="J14" s="11">
        <f t="shared" si="0"/>
        <v>207</v>
      </c>
      <c r="K14" s="10">
        <f t="shared" si="1"/>
        <v>164</v>
      </c>
      <c r="L14" s="12">
        <f t="shared" si="2"/>
        <v>20.5771643663739</v>
      </c>
      <c r="M14" s="5" t="str">
        <f t="shared" si="3"/>
        <v>0</v>
      </c>
    </row>
    <row r="15" spans="1:13" x14ac:dyDescent="0.25">
      <c r="A15" s="10">
        <v>11</v>
      </c>
      <c r="B15" s="10" t="s">
        <v>591</v>
      </c>
      <c r="C15" s="10" t="s">
        <v>695</v>
      </c>
      <c r="D15" s="14" t="s">
        <v>592</v>
      </c>
      <c r="E15" s="15" t="s">
        <v>590</v>
      </c>
      <c r="F15" s="16" t="s">
        <v>677</v>
      </c>
      <c r="G15" s="11">
        <v>1102</v>
      </c>
      <c r="H15" s="11">
        <v>935</v>
      </c>
      <c r="I15" s="11">
        <v>1068</v>
      </c>
      <c r="J15" s="11">
        <f t="shared" si="0"/>
        <v>167</v>
      </c>
      <c r="K15" s="10">
        <f t="shared" si="1"/>
        <v>34</v>
      </c>
      <c r="L15" s="12">
        <f t="shared" si="2"/>
        <v>3.1835205992509366</v>
      </c>
      <c r="M15" s="5" t="str">
        <f t="shared" si="3"/>
        <v>0</v>
      </c>
    </row>
    <row r="16" spans="1:13" x14ac:dyDescent="0.25">
      <c r="A16" s="10">
        <v>12</v>
      </c>
      <c r="B16" s="10" t="s">
        <v>399</v>
      </c>
      <c r="C16" s="10" t="s">
        <v>711</v>
      </c>
      <c r="D16" s="14" t="s">
        <v>400</v>
      </c>
      <c r="E16" s="15" t="s">
        <v>401</v>
      </c>
      <c r="F16" s="16" t="s">
        <v>677</v>
      </c>
      <c r="G16" s="11">
        <v>414</v>
      </c>
      <c r="H16" s="11">
        <v>502</v>
      </c>
      <c r="I16" s="11">
        <v>419</v>
      </c>
      <c r="J16" s="13">
        <f t="shared" si="0"/>
        <v>-88</v>
      </c>
      <c r="K16" s="10">
        <f t="shared" si="1"/>
        <v>-5</v>
      </c>
      <c r="L16" s="12">
        <f t="shared" si="2"/>
        <v>-1.1933174224343674</v>
      </c>
      <c r="M16" s="5" t="str">
        <f t="shared" si="3"/>
        <v>Tiết kiệm điện</v>
      </c>
    </row>
    <row r="17" spans="1:13" x14ac:dyDescent="0.25">
      <c r="A17" s="10">
        <v>13</v>
      </c>
      <c r="B17" s="10" t="s">
        <v>402</v>
      </c>
      <c r="C17" s="10" t="s">
        <v>711</v>
      </c>
      <c r="D17" s="14" t="s">
        <v>400</v>
      </c>
      <c r="E17" s="15" t="s">
        <v>389</v>
      </c>
      <c r="F17" s="16" t="s">
        <v>677</v>
      </c>
      <c r="G17" s="11">
        <v>299</v>
      </c>
      <c r="H17" s="11">
        <v>264</v>
      </c>
      <c r="I17" s="11">
        <v>449</v>
      </c>
      <c r="J17" s="11">
        <f t="shared" si="0"/>
        <v>35</v>
      </c>
      <c r="K17" s="10">
        <f t="shared" si="1"/>
        <v>-150</v>
      </c>
      <c r="L17" s="12">
        <f t="shared" si="2"/>
        <v>-33.4075723830735</v>
      </c>
      <c r="M17" s="5" t="str">
        <f t="shared" si="3"/>
        <v>Tiết kiệm điện</v>
      </c>
    </row>
    <row r="18" spans="1:13" x14ac:dyDescent="0.25">
      <c r="A18" s="10">
        <v>14</v>
      </c>
      <c r="B18" s="10" t="s">
        <v>380</v>
      </c>
      <c r="C18" s="10" t="s">
        <v>699</v>
      </c>
      <c r="D18" s="14" t="s">
        <v>381</v>
      </c>
      <c r="E18" s="15" t="s">
        <v>369</v>
      </c>
      <c r="F18" s="16" t="s">
        <v>677</v>
      </c>
      <c r="G18" s="11">
        <v>910</v>
      </c>
      <c r="H18" s="11">
        <v>797</v>
      </c>
      <c r="I18" s="11">
        <v>875</v>
      </c>
      <c r="J18" s="11">
        <f t="shared" si="0"/>
        <v>113</v>
      </c>
      <c r="K18" s="10">
        <f t="shared" si="1"/>
        <v>35</v>
      </c>
      <c r="L18" s="12">
        <f t="shared" si="2"/>
        <v>4</v>
      </c>
      <c r="M18" s="5" t="str">
        <f t="shared" si="3"/>
        <v>0</v>
      </c>
    </row>
    <row r="19" spans="1:13" x14ac:dyDescent="0.25">
      <c r="A19" s="10">
        <v>15</v>
      </c>
      <c r="B19" s="10" t="s">
        <v>543</v>
      </c>
      <c r="C19" s="10" t="s">
        <v>702</v>
      </c>
      <c r="D19" s="14" t="s">
        <v>544</v>
      </c>
      <c r="E19" s="15" t="s">
        <v>534</v>
      </c>
      <c r="F19" s="16" t="s">
        <v>677</v>
      </c>
      <c r="G19" s="11">
        <v>879</v>
      </c>
      <c r="H19" s="11">
        <v>703</v>
      </c>
      <c r="I19" s="11">
        <v>547</v>
      </c>
      <c r="J19" s="11">
        <f t="shared" si="0"/>
        <v>176</v>
      </c>
      <c r="K19" s="10">
        <f t="shared" si="1"/>
        <v>332</v>
      </c>
      <c r="L19" s="12">
        <f t="shared" si="2"/>
        <v>60.694698354661789</v>
      </c>
      <c r="M19" s="5" t="str">
        <f t="shared" si="3"/>
        <v>0</v>
      </c>
    </row>
    <row r="20" spans="1:13" x14ac:dyDescent="0.25">
      <c r="A20" s="10">
        <v>16</v>
      </c>
      <c r="B20" s="10" t="s">
        <v>483</v>
      </c>
      <c r="C20" s="10" t="s">
        <v>705</v>
      </c>
      <c r="D20" s="14" t="s">
        <v>484</v>
      </c>
      <c r="E20" s="15" t="s">
        <v>482</v>
      </c>
      <c r="F20" s="16" t="s">
        <v>677</v>
      </c>
      <c r="G20" s="11">
        <v>680</v>
      </c>
      <c r="H20" s="11">
        <v>845</v>
      </c>
      <c r="I20" s="11">
        <v>799</v>
      </c>
      <c r="J20" s="13">
        <f t="shared" si="0"/>
        <v>-165</v>
      </c>
      <c r="K20" s="10">
        <f t="shared" si="1"/>
        <v>-119</v>
      </c>
      <c r="L20" s="12">
        <f t="shared" si="2"/>
        <v>-14.893617021276595</v>
      </c>
      <c r="M20" s="5" t="str">
        <f t="shared" si="3"/>
        <v>Tiết kiệm điện</v>
      </c>
    </row>
    <row r="21" spans="1:13" x14ac:dyDescent="0.25">
      <c r="A21" s="10">
        <v>17</v>
      </c>
      <c r="B21" s="10" t="s">
        <v>645</v>
      </c>
      <c r="C21" s="10" t="s">
        <v>700</v>
      </c>
      <c r="D21" s="14" t="s">
        <v>646</v>
      </c>
      <c r="E21" s="15" t="s">
        <v>49</v>
      </c>
      <c r="F21" s="16" t="s">
        <v>677</v>
      </c>
      <c r="G21" s="11">
        <v>909</v>
      </c>
      <c r="H21" s="11">
        <v>767</v>
      </c>
      <c r="I21" s="11">
        <v>834</v>
      </c>
      <c r="J21" s="11">
        <f t="shared" si="0"/>
        <v>142</v>
      </c>
      <c r="K21" s="10">
        <f t="shared" si="1"/>
        <v>75</v>
      </c>
      <c r="L21" s="12">
        <f t="shared" si="2"/>
        <v>8.9928057553956826</v>
      </c>
      <c r="M21" s="5" t="str">
        <f t="shared" si="3"/>
        <v>0</v>
      </c>
    </row>
    <row r="22" spans="1:13" x14ac:dyDescent="0.25">
      <c r="A22" s="10">
        <v>18</v>
      </c>
      <c r="B22" s="10" t="s">
        <v>649</v>
      </c>
      <c r="C22" s="10" t="s">
        <v>700</v>
      </c>
      <c r="D22" s="14" t="s">
        <v>646</v>
      </c>
      <c r="E22" s="15" t="s">
        <v>48</v>
      </c>
      <c r="F22" s="16" t="s">
        <v>677</v>
      </c>
      <c r="G22" s="11">
        <v>338</v>
      </c>
      <c r="H22" s="11">
        <v>344</v>
      </c>
      <c r="I22" s="11">
        <v>325</v>
      </c>
      <c r="J22" s="13">
        <f t="shared" si="0"/>
        <v>-6</v>
      </c>
      <c r="K22" s="10">
        <f t="shared" si="1"/>
        <v>13</v>
      </c>
      <c r="L22" s="12">
        <f t="shared" si="2"/>
        <v>4</v>
      </c>
      <c r="M22" s="5" t="str">
        <f t="shared" si="3"/>
        <v>0</v>
      </c>
    </row>
    <row r="23" spans="1:13" x14ac:dyDescent="0.25">
      <c r="A23" s="10">
        <v>19</v>
      </c>
      <c r="B23" s="10" t="s">
        <v>447</v>
      </c>
      <c r="C23" s="10" t="s">
        <v>708</v>
      </c>
      <c r="D23" s="14" t="s">
        <v>448</v>
      </c>
      <c r="E23" s="15" t="s">
        <v>439</v>
      </c>
      <c r="F23" s="16" t="s">
        <v>677</v>
      </c>
      <c r="G23" s="11">
        <v>565</v>
      </c>
      <c r="H23" s="11">
        <v>574</v>
      </c>
      <c r="I23" s="11">
        <v>799</v>
      </c>
      <c r="J23" s="13">
        <f t="shared" si="0"/>
        <v>-9</v>
      </c>
      <c r="K23" s="10">
        <f t="shared" si="1"/>
        <v>-234</v>
      </c>
      <c r="L23" s="12">
        <f t="shared" si="2"/>
        <v>-29.286608260325409</v>
      </c>
      <c r="M23" s="5" t="str">
        <f t="shared" si="3"/>
        <v>Tiết kiệm điện</v>
      </c>
    </row>
    <row r="24" spans="1:13" x14ac:dyDescent="0.25">
      <c r="A24" s="10">
        <v>20</v>
      </c>
      <c r="B24" s="10" t="s">
        <v>625</v>
      </c>
      <c r="C24" s="10" t="s">
        <v>706</v>
      </c>
      <c r="D24" s="14" t="s">
        <v>626</v>
      </c>
      <c r="E24" s="15" t="s">
        <v>617</v>
      </c>
      <c r="F24" s="16" t="s">
        <v>677</v>
      </c>
      <c r="G24" s="11">
        <v>679</v>
      </c>
      <c r="H24" s="11">
        <v>582</v>
      </c>
      <c r="I24" s="11">
        <v>113</v>
      </c>
      <c r="J24" s="11">
        <f t="shared" si="0"/>
        <v>97</v>
      </c>
      <c r="K24" s="10">
        <f t="shared" si="1"/>
        <v>566</v>
      </c>
      <c r="L24" s="12">
        <f t="shared" si="2"/>
        <v>500.88495575221242</v>
      </c>
      <c r="M24" s="5" t="str">
        <f>+IF(L24&lt;=0,"Sử dụng Tiết kiệm điện",IF(L24&gt;0,"0"))</f>
        <v>0</v>
      </c>
    </row>
    <row r="25" spans="1:13" ht="31.5" x14ac:dyDescent="0.25">
      <c r="A25" s="10">
        <v>21</v>
      </c>
      <c r="B25" s="10" t="s">
        <v>623</v>
      </c>
      <c r="C25" s="10" t="s">
        <v>706</v>
      </c>
      <c r="D25" s="14" t="s">
        <v>624</v>
      </c>
      <c r="E25" s="15" t="s">
        <v>617</v>
      </c>
      <c r="F25" s="16" t="s">
        <v>677</v>
      </c>
      <c r="G25" s="11">
        <v>132</v>
      </c>
      <c r="H25" s="11">
        <v>81</v>
      </c>
      <c r="I25" s="11">
        <v>72</v>
      </c>
      <c r="J25" s="11">
        <f t="shared" si="0"/>
        <v>51</v>
      </c>
      <c r="K25" s="10">
        <f t="shared" si="1"/>
        <v>60</v>
      </c>
      <c r="L25" s="12">
        <f t="shared" si="2"/>
        <v>83.333333333333343</v>
      </c>
      <c r="M25" s="5" t="str">
        <f t="shared" ref="M25:M120" si="4">+IF(L25&lt;=0,"Tiết kiệm điện",IF(L25&gt;0,"0"))</f>
        <v>0</v>
      </c>
    </row>
    <row r="26" spans="1:13" x14ac:dyDescent="0.25">
      <c r="A26" s="10">
        <v>22</v>
      </c>
      <c r="B26" s="10" t="s">
        <v>510</v>
      </c>
      <c r="C26" s="10" t="s">
        <v>709</v>
      </c>
      <c r="D26" s="14" t="s">
        <v>511</v>
      </c>
      <c r="E26" s="15" t="s">
        <v>174</v>
      </c>
      <c r="F26" s="16" t="s">
        <v>677</v>
      </c>
      <c r="G26" s="11">
        <v>521</v>
      </c>
      <c r="H26" s="11">
        <v>452</v>
      </c>
      <c r="I26" s="11">
        <v>436</v>
      </c>
      <c r="J26" s="11">
        <f t="shared" si="0"/>
        <v>69</v>
      </c>
      <c r="K26" s="10">
        <f t="shared" si="1"/>
        <v>85</v>
      </c>
      <c r="L26" s="12">
        <f t="shared" si="2"/>
        <v>19.495412844036696</v>
      </c>
      <c r="M26" s="5" t="str">
        <f t="shared" si="4"/>
        <v>0</v>
      </c>
    </row>
    <row r="27" spans="1:13" x14ac:dyDescent="0.25">
      <c r="A27" s="10">
        <v>23</v>
      </c>
      <c r="B27" s="10" t="s">
        <v>514</v>
      </c>
      <c r="C27" s="10" t="s">
        <v>709</v>
      </c>
      <c r="D27" s="14" t="s">
        <v>511</v>
      </c>
      <c r="E27" s="15" t="s">
        <v>175</v>
      </c>
      <c r="F27" s="16" t="s">
        <v>677</v>
      </c>
      <c r="G27" s="11">
        <v>182</v>
      </c>
      <c r="H27" s="11">
        <v>172</v>
      </c>
      <c r="I27" s="11">
        <v>217</v>
      </c>
      <c r="J27" s="11">
        <f t="shared" si="0"/>
        <v>10</v>
      </c>
      <c r="K27" s="10">
        <f t="shared" si="1"/>
        <v>-35</v>
      </c>
      <c r="L27" s="12">
        <f t="shared" si="2"/>
        <v>-16.129032258064516</v>
      </c>
      <c r="M27" s="5" t="str">
        <f t="shared" si="4"/>
        <v>Tiết kiệm điện</v>
      </c>
    </row>
    <row r="28" spans="1:13" x14ac:dyDescent="0.25">
      <c r="A28" s="10">
        <v>170</v>
      </c>
      <c r="B28" s="10" t="s">
        <v>234</v>
      </c>
      <c r="C28" s="10" t="s">
        <v>693</v>
      </c>
      <c r="D28" s="14" t="s">
        <v>235</v>
      </c>
      <c r="E28" s="15" t="s">
        <v>236</v>
      </c>
      <c r="F28" s="16" t="s">
        <v>677</v>
      </c>
      <c r="G28" s="11">
        <v>667</v>
      </c>
      <c r="H28" s="11">
        <v>597</v>
      </c>
      <c r="I28" s="11">
        <v>452</v>
      </c>
      <c r="J28" s="11">
        <f t="shared" ref="J28:J59" si="5">G28-H28</f>
        <v>70</v>
      </c>
      <c r="K28" s="10">
        <f t="shared" ref="K28:K59" si="6">+G28-I28</f>
        <v>215</v>
      </c>
      <c r="L28" s="12">
        <f t="shared" ref="L28:L59" si="7">+K28/I28*100</f>
        <v>47.56637168141593</v>
      </c>
      <c r="M28" s="5" t="str">
        <f t="shared" ref="M28:M40" si="8">+IF(L28&lt;=0,"Tiết kiệm điện",IF(L28&gt;0,"0"))</f>
        <v>0</v>
      </c>
    </row>
    <row r="29" spans="1:13" x14ac:dyDescent="0.25">
      <c r="A29" s="10">
        <v>171</v>
      </c>
      <c r="B29" s="10" t="s">
        <v>237</v>
      </c>
      <c r="C29" s="10" t="s">
        <v>693</v>
      </c>
      <c r="D29" s="14" t="s">
        <v>238</v>
      </c>
      <c r="E29" s="15" t="s">
        <v>226</v>
      </c>
      <c r="F29" s="16" t="s">
        <v>677</v>
      </c>
      <c r="G29" s="11">
        <v>2241</v>
      </c>
      <c r="H29" s="11">
        <v>2364</v>
      </c>
      <c r="I29" s="11">
        <v>2473</v>
      </c>
      <c r="J29" s="13">
        <f t="shared" si="5"/>
        <v>-123</v>
      </c>
      <c r="K29" s="10">
        <f t="shared" si="6"/>
        <v>-232</v>
      </c>
      <c r="L29" s="12">
        <f t="shared" si="7"/>
        <v>-9.3813182369591583</v>
      </c>
      <c r="M29" s="5" t="str">
        <f t="shared" si="8"/>
        <v>Tiết kiệm điện</v>
      </c>
    </row>
    <row r="30" spans="1:13" x14ac:dyDescent="0.25">
      <c r="A30" s="10">
        <v>172</v>
      </c>
      <c r="B30" s="10" t="s">
        <v>307</v>
      </c>
      <c r="C30" s="10" t="s">
        <v>692</v>
      </c>
      <c r="D30" s="14" t="s">
        <v>308</v>
      </c>
      <c r="E30" s="15" t="s">
        <v>306</v>
      </c>
      <c r="F30" s="16" t="s">
        <v>677</v>
      </c>
      <c r="G30" s="11">
        <v>421</v>
      </c>
      <c r="H30" s="11">
        <v>7</v>
      </c>
      <c r="I30" s="11">
        <v>851</v>
      </c>
      <c r="J30" s="11">
        <f t="shared" si="5"/>
        <v>414</v>
      </c>
      <c r="K30" s="10">
        <f t="shared" si="6"/>
        <v>-430</v>
      </c>
      <c r="L30" s="12">
        <f t="shared" si="7"/>
        <v>-50.528789659224437</v>
      </c>
      <c r="M30" s="5" t="str">
        <f t="shared" si="8"/>
        <v>Tiết kiệm điện</v>
      </c>
    </row>
    <row r="31" spans="1:13" x14ac:dyDescent="0.25">
      <c r="A31" s="10">
        <v>173</v>
      </c>
      <c r="B31" s="10" t="s">
        <v>11</v>
      </c>
      <c r="C31" s="10" t="s">
        <v>784</v>
      </c>
      <c r="D31" s="14" t="s">
        <v>12</v>
      </c>
      <c r="E31" s="15" t="s">
        <v>7</v>
      </c>
      <c r="F31" s="16" t="s">
        <v>677</v>
      </c>
      <c r="G31" s="11">
        <v>326</v>
      </c>
      <c r="H31" s="11">
        <v>284</v>
      </c>
      <c r="I31" s="11">
        <v>292</v>
      </c>
      <c r="J31" s="11">
        <f t="shared" si="5"/>
        <v>42</v>
      </c>
      <c r="K31" s="10">
        <f t="shared" si="6"/>
        <v>34</v>
      </c>
      <c r="L31" s="12">
        <f t="shared" si="7"/>
        <v>11.643835616438356</v>
      </c>
      <c r="M31" s="5" t="str">
        <f t="shared" si="8"/>
        <v>0</v>
      </c>
    </row>
    <row r="32" spans="1:13" ht="31.5" x14ac:dyDescent="0.25">
      <c r="A32" s="10">
        <v>174</v>
      </c>
      <c r="B32" s="10" t="s">
        <v>325</v>
      </c>
      <c r="C32" s="10" t="s">
        <v>692</v>
      </c>
      <c r="D32" s="14" t="s">
        <v>326</v>
      </c>
      <c r="E32" s="15" t="s">
        <v>222</v>
      </c>
      <c r="F32" s="16" t="s">
        <v>677</v>
      </c>
      <c r="G32" s="11">
        <v>663</v>
      </c>
      <c r="H32" s="11">
        <v>664</v>
      </c>
      <c r="I32" s="11">
        <v>509</v>
      </c>
      <c r="J32" s="13">
        <f t="shared" si="5"/>
        <v>-1</v>
      </c>
      <c r="K32" s="10">
        <f t="shared" si="6"/>
        <v>154</v>
      </c>
      <c r="L32" s="12">
        <f t="shared" si="7"/>
        <v>30.255402750491161</v>
      </c>
      <c r="M32" s="5" t="str">
        <f t="shared" si="8"/>
        <v>0</v>
      </c>
    </row>
    <row r="33" spans="1:13" ht="31.5" x14ac:dyDescent="0.25">
      <c r="A33" s="10">
        <v>175</v>
      </c>
      <c r="B33" s="10" t="s">
        <v>227</v>
      </c>
      <c r="C33" s="10" t="s">
        <v>693</v>
      </c>
      <c r="D33" s="14" t="s">
        <v>228</v>
      </c>
      <c r="E33" s="15" t="s">
        <v>226</v>
      </c>
      <c r="F33" s="16" t="s">
        <v>677</v>
      </c>
      <c r="G33" s="11">
        <v>371</v>
      </c>
      <c r="H33" s="11">
        <v>427</v>
      </c>
      <c r="I33" s="11">
        <v>302</v>
      </c>
      <c r="J33" s="13">
        <f t="shared" si="5"/>
        <v>-56</v>
      </c>
      <c r="K33" s="10">
        <f t="shared" si="6"/>
        <v>69</v>
      </c>
      <c r="L33" s="12">
        <f t="shared" si="7"/>
        <v>22.847682119205299</v>
      </c>
      <c r="M33" s="5" t="str">
        <f t="shared" si="8"/>
        <v>0</v>
      </c>
    </row>
    <row r="34" spans="1:13" ht="31.5" x14ac:dyDescent="0.25">
      <c r="A34" s="10">
        <v>176</v>
      </c>
      <c r="B34" s="10" t="s">
        <v>668</v>
      </c>
      <c r="C34" s="10" t="s">
        <v>717</v>
      </c>
      <c r="D34" s="14" t="s">
        <v>669</v>
      </c>
      <c r="E34" s="15" t="s">
        <v>116</v>
      </c>
      <c r="F34" s="16" t="s">
        <v>677</v>
      </c>
      <c r="G34" s="11">
        <v>988</v>
      </c>
      <c r="H34" s="11">
        <v>1188</v>
      </c>
      <c r="I34" s="11">
        <v>866</v>
      </c>
      <c r="J34" s="13">
        <f t="shared" si="5"/>
        <v>-200</v>
      </c>
      <c r="K34" s="10">
        <f t="shared" si="6"/>
        <v>122</v>
      </c>
      <c r="L34" s="12">
        <f t="shared" si="7"/>
        <v>14.087759815242496</v>
      </c>
      <c r="M34" s="5" t="str">
        <f t="shared" si="8"/>
        <v>0</v>
      </c>
    </row>
    <row r="35" spans="1:13" ht="31.5" x14ac:dyDescent="0.25">
      <c r="A35" s="10">
        <v>177</v>
      </c>
      <c r="B35" s="10" t="s">
        <v>331</v>
      </c>
      <c r="C35" s="10" t="s">
        <v>692</v>
      </c>
      <c r="D35" s="14" t="s">
        <v>332</v>
      </c>
      <c r="E35" s="15" t="s">
        <v>222</v>
      </c>
      <c r="F35" s="16" t="s">
        <v>677</v>
      </c>
      <c r="G35" s="11">
        <v>368</v>
      </c>
      <c r="H35" s="11">
        <v>550</v>
      </c>
      <c r="I35" s="11">
        <v>349</v>
      </c>
      <c r="J35" s="13">
        <f t="shared" si="5"/>
        <v>-182</v>
      </c>
      <c r="K35" s="10">
        <f t="shared" si="6"/>
        <v>19</v>
      </c>
      <c r="L35" s="12">
        <f t="shared" si="7"/>
        <v>5.444126074498568</v>
      </c>
      <c r="M35" s="5" t="str">
        <f t="shared" si="8"/>
        <v>0</v>
      </c>
    </row>
    <row r="36" spans="1:13" ht="31.5" x14ac:dyDescent="0.25">
      <c r="A36" s="10">
        <v>178</v>
      </c>
      <c r="B36" s="10" t="s">
        <v>214</v>
      </c>
      <c r="C36" s="10" t="s">
        <v>760</v>
      </c>
      <c r="D36" s="14" t="s">
        <v>215</v>
      </c>
      <c r="E36" s="15" t="s">
        <v>212</v>
      </c>
      <c r="F36" s="16" t="s">
        <v>677</v>
      </c>
      <c r="G36" s="11">
        <v>121</v>
      </c>
      <c r="H36" s="11">
        <v>159</v>
      </c>
      <c r="I36" s="11">
        <v>127</v>
      </c>
      <c r="J36" s="13">
        <f t="shared" si="5"/>
        <v>-38</v>
      </c>
      <c r="K36" s="10">
        <f t="shared" si="6"/>
        <v>-6</v>
      </c>
      <c r="L36" s="12">
        <f t="shared" si="7"/>
        <v>-4.7244094488188972</v>
      </c>
      <c r="M36" s="5" t="str">
        <f t="shared" si="8"/>
        <v>Tiết kiệm điện</v>
      </c>
    </row>
    <row r="37" spans="1:13" x14ac:dyDescent="0.25">
      <c r="A37" s="10">
        <v>179</v>
      </c>
      <c r="B37" s="10" t="s">
        <v>272</v>
      </c>
      <c r="C37" s="10" t="s">
        <v>715</v>
      </c>
      <c r="D37" s="14" t="s">
        <v>273</v>
      </c>
      <c r="E37" s="15" t="s">
        <v>274</v>
      </c>
      <c r="F37" s="16" t="s">
        <v>677</v>
      </c>
      <c r="G37" s="11">
        <v>917</v>
      </c>
      <c r="H37" s="11">
        <v>1053</v>
      </c>
      <c r="I37" s="11">
        <v>834</v>
      </c>
      <c r="J37" s="13">
        <f t="shared" si="5"/>
        <v>-136</v>
      </c>
      <c r="K37" s="10">
        <f t="shared" si="6"/>
        <v>83</v>
      </c>
      <c r="L37" s="12">
        <f t="shared" si="7"/>
        <v>9.9520383693045567</v>
      </c>
      <c r="M37" s="5" t="str">
        <f t="shared" si="8"/>
        <v>0</v>
      </c>
    </row>
    <row r="38" spans="1:13" x14ac:dyDescent="0.25">
      <c r="A38" s="10">
        <v>180</v>
      </c>
      <c r="B38" s="10" t="s">
        <v>344</v>
      </c>
      <c r="C38" s="10" t="s">
        <v>694</v>
      </c>
      <c r="D38" s="14" t="s">
        <v>345</v>
      </c>
      <c r="E38" s="15" t="s">
        <v>212</v>
      </c>
      <c r="F38" s="16" t="s">
        <v>677</v>
      </c>
      <c r="G38" s="11">
        <v>147</v>
      </c>
      <c r="H38" s="11">
        <v>186</v>
      </c>
      <c r="I38" s="11">
        <v>108</v>
      </c>
      <c r="J38" s="13">
        <f t="shared" si="5"/>
        <v>-39</v>
      </c>
      <c r="K38" s="10">
        <f t="shared" si="6"/>
        <v>39</v>
      </c>
      <c r="L38" s="12">
        <f t="shared" si="7"/>
        <v>36.111111111111107</v>
      </c>
      <c r="M38" s="5" t="str">
        <f t="shared" si="8"/>
        <v>0</v>
      </c>
    </row>
    <row r="39" spans="1:13" x14ac:dyDescent="0.25">
      <c r="A39" s="10">
        <v>181</v>
      </c>
      <c r="B39" s="10" t="s">
        <v>220</v>
      </c>
      <c r="C39" s="10" t="s">
        <v>782</v>
      </c>
      <c r="D39" s="14" t="s">
        <v>221</v>
      </c>
      <c r="E39" s="15" t="s">
        <v>192</v>
      </c>
      <c r="F39" s="16" t="s">
        <v>677</v>
      </c>
      <c r="G39" s="11">
        <v>9586</v>
      </c>
      <c r="H39" s="11">
        <v>8306</v>
      </c>
      <c r="I39" s="11">
        <v>7528</v>
      </c>
      <c r="J39" s="11">
        <f t="shared" si="5"/>
        <v>1280</v>
      </c>
      <c r="K39" s="10">
        <f t="shared" si="6"/>
        <v>2058</v>
      </c>
      <c r="L39" s="12">
        <f t="shared" si="7"/>
        <v>27.337938363443147</v>
      </c>
      <c r="M39" s="5" t="str">
        <f t="shared" si="8"/>
        <v>0</v>
      </c>
    </row>
    <row r="40" spans="1:13" x14ac:dyDescent="0.25">
      <c r="A40" s="10">
        <v>182</v>
      </c>
      <c r="B40" s="10" t="s">
        <v>545</v>
      </c>
      <c r="C40" s="10" t="s">
        <v>702</v>
      </c>
      <c r="D40" s="14" t="s">
        <v>283</v>
      </c>
      <c r="E40" s="15" t="s">
        <v>535</v>
      </c>
      <c r="F40" s="16" t="s">
        <v>677</v>
      </c>
      <c r="G40" s="11">
        <v>302</v>
      </c>
      <c r="H40" s="11">
        <v>271</v>
      </c>
      <c r="I40" s="11">
        <v>267</v>
      </c>
      <c r="J40" s="11">
        <f t="shared" si="5"/>
        <v>31</v>
      </c>
      <c r="K40" s="10">
        <f t="shared" si="6"/>
        <v>35</v>
      </c>
      <c r="L40" s="12">
        <f t="shared" si="7"/>
        <v>13.108614232209737</v>
      </c>
      <c r="M40" s="5" t="str">
        <f t="shared" si="8"/>
        <v>0</v>
      </c>
    </row>
    <row r="41" spans="1:13" ht="31.5" x14ac:dyDescent="0.25">
      <c r="A41" s="10">
        <v>183</v>
      </c>
      <c r="B41" s="10" t="s">
        <v>406</v>
      </c>
      <c r="C41" s="10" t="s">
        <v>783</v>
      </c>
      <c r="D41" s="14" t="s">
        <v>407</v>
      </c>
      <c r="E41" s="15" t="s">
        <v>408</v>
      </c>
      <c r="F41" s="16" t="s">
        <v>677</v>
      </c>
      <c r="G41" s="11">
        <v>596</v>
      </c>
      <c r="H41" s="11">
        <v>517</v>
      </c>
      <c r="I41" s="11">
        <v>706</v>
      </c>
      <c r="J41" s="11">
        <f t="shared" si="5"/>
        <v>79</v>
      </c>
      <c r="K41" s="10">
        <f t="shared" si="6"/>
        <v>-110</v>
      </c>
      <c r="L41" s="12">
        <f t="shared" si="7"/>
        <v>-15.580736543909349</v>
      </c>
      <c r="M41" s="5" t="str">
        <f t="shared" ref="M41:M72" si="9">+IF(L41&lt;=0,"Tiết kiệm điện",IF(L41&gt;0,"0"))</f>
        <v>Tiết kiệm điện</v>
      </c>
    </row>
    <row r="42" spans="1:13" ht="31.5" x14ac:dyDescent="0.25">
      <c r="A42" s="10">
        <v>184</v>
      </c>
      <c r="B42" s="10" t="s">
        <v>555</v>
      </c>
      <c r="C42" s="10" t="s">
        <v>698</v>
      </c>
      <c r="D42" s="14" t="s">
        <v>556</v>
      </c>
      <c r="E42" s="15" t="s">
        <v>557</v>
      </c>
      <c r="F42" s="16" t="s">
        <v>677</v>
      </c>
      <c r="G42" s="11">
        <v>383</v>
      </c>
      <c r="H42" s="11">
        <v>455</v>
      </c>
      <c r="I42" s="11">
        <v>471</v>
      </c>
      <c r="J42" s="13">
        <f t="shared" si="5"/>
        <v>-72</v>
      </c>
      <c r="K42" s="10">
        <f t="shared" si="6"/>
        <v>-88</v>
      </c>
      <c r="L42" s="12">
        <f t="shared" si="7"/>
        <v>-18.683651804670912</v>
      </c>
      <c r="M42" s="5" t="str">
        <f t="shared" si="9"/>
        <v>Tiết kiệm điện</v>
      </c>
    </row>
    <row r="43" spans="1:13" ht="31.5" x14ac:dyDescent="0.25">
      <c r="A43" s="10">
        <v>185</v>
      </c>
      <c r="B43" s="10" t="s">
        <v>485</v>
      </c>
      <c r="C43" s="10" t="s">
        <v>704</v>
      </c>
      <c r="D43" s="14" t="s">
        <v>486</v>
      </c>
      <c r="E43" s="15" t="s">
        <v>193</v>
      </c>
      <c r="F43" s="16" t="s">
        <v>677</v>
      </c>
      <c r="G43" s="11">
        <v>301</v>
      </c>
      <c r="H43" s="11">
        <v>397</v>
      </c>
      <c r="I43" s="11">
        <v>292</v>
      </c>
      <c r="J43" s="13">
        <f t="shared" si="5"/>
        <v>-96</v>
      </c>
      <c r="K43" s="10">
        <f t="shared" si="6"/>
        <v>9</v>
      </c>
      <c r="L43" s="12">
        <f t="shared" si="7"/>
        <v>3.0821917808219177</v>
      </c>
      <c r="M43" s="5" t="str">
        <f t="shared" si="9"/>
        <v>0</v>
      </c>
    </row>
    <row r="44" spans="1:13" x14ac:dyDescent="0.25">
      <c r="A44" s="10">
        <v>186</v>
      </c>
      <c r="B44" s="10" t="s">
        <v>420</v>
      </c>
      <c r="C44" s="10" t="s">
        <v>781</v>
      </c>
      <c r="D44" s="14" t="s">
        <v>421</v>
      </c>
      <c r="E44" s="15" t="s">
        <v>405</v>
      </c>
      <c r="F44" s="16" t="s">
        <v>677</v>
      </c>
      <c r="G44" s="11">
        <v>464</v>
      </c>
      <c r="H44" s="11">
        <v>510</v>
      </c>
      <c r="I44" s="11">
        <v>359</v>
      </c>
      <c r="J44" s="13">
        <f t="shared" si="5"/>
        <v>-46</v>
      </c>
      <c r="K44" s="10">
        <f t="shared" si="6"/>
        <v>105</v>
      </c>
      <c r="L44" s="12">
        <f t="shared" si="7"/>
        <v>29.247910863509752</v>
      </c>
      <c r="M44" s="5" t="str">
        <f t="shared" si="9"/>
        <v>0</v>
      </c>
    </row>
    <row r="45" spans="1:13" ht="31.5" x14ac:dyDescent="0.25">
      <c r="A45" s="10">
        <v>187</v>
      </c>
      <c r="B45" s="10" t="s">
        <v>650</v>
      </c>
      <c r="C45" s="10" t="s">
        <v>744</v>
      </c>
      <c r="D45" s="14" t="s">
        <v>651</v>
      </c>
      <c r="E45" s="15" t="s">
        <v>422</v>
      </c>
      <c r="F45" s="16" t="s">
        <v>677</v>
      </c>
      <c r="G45" s="11">
        <v>292</v>
      </c>
      <c r="H45" s="11">
        <v>271</v>
      </c>
      <c r="I45" s="11">
        <v>232</v>
      </c>
      <c r="J45" s="11">
        <f t="shared" si="5"/>
        <v>21</v>
      </c>
      <c r="K45" s="10">
        <f t="shared" si="6"/>
        <v>60</v>
      </c>
      <c r="L45" s="12">
        <f t="shared" si="7"/>
        <v>25.862068965517242</v>
      </c>
      <c r="M45" s="5" t="str">
        <f t="shared" si="9"/>
        <v>0</v>
      </c>
    </row>
    <row r="46" spans="1:13" ht="31.5" x14ac:dyDescent="0.25">
      <c r="A46" s="10">
        <v>188</v>
      </c>
      <c r="B46" s="10" t="s">
        <v>316</v>
      </c>
      <c r="C46" s="10" t="s">
        <v>692</v>
      </c>
      <c r="D46" s="14" t="s">
        <v>317</v>
      </c>
      <c r="E46" s="15" t="s">
        <v>156</v>
      </c>
      <c r="F46" s="16" t="s">
        <v>677</v>
      </c>
      <c r="G46" s="11">
        <v>185</v>
      </c>
      <c r="H46" s="11">
        <v>181</v>
      </c>
      <c r="I46" s="11">
        <v>157</v>
      </c>
      <c r="J46" s="11">
        <f t="shared" si="5"/>
        <v>4</v>
      </c>
      <c r="K46" s="10">
        <f t="shared" si="6"/>
        <v>28</v>
      </c>
      <c r="L46" s="12">
        <f t="shared" si="7"/>
        <v>17.834394904458598</v>
      </c>
      <c r="M46" s="5" t="str">
        <f t="shared" si="9"/>
        <v>0</v>
      </c>
    </row>
    <row r="47" spans="1:13" ht="31.5" x14ac:dyDescent="0.25">
      <c r="A47" s="10">
        <v>189</v>
      </c>
      <c r="B47" s="10" t="s">
        <v>593</v>
      </c>
      <c r="C47" s="10" t="s">
        <v>695</v>
      </c>
      <c r="D47" s="14" t="s">
        <v>594</v>
      </c>
      <c r="E47" s="15" t="s">
        <v>590</v>
      </c>
      <c r="F47" s="16" t="s">
        <v>677</v>
      </c>
      <c r="G47" s="11">
        <v>369</v>
      </c>
      <c r="H47" s="11">
        <v>244</v>
      </c>
      <c r="I47" s="11">
        <v>347</v>
      </c>
      <c r="J47" s="11">
        <f t="shared" si="5"/>
        <v>125</v>
      </c>
      <c r="K47" s="10">
        <f t="shared" si="6"/>
        <v>22</v>
      </c>
      <c r="L47" s="12">
        <f t="shared" si="7"/>
        <v>6.3400576368876083</v>
      </c>
      <c r="M47" s="5" t="str">
        <f t="shared" si="9"/>
        <v>0</v>
      </c>
    </row>
    <row r="48" spans="1:13" ht="31.5" x14ac:dyDescent="0.25">
      <c r="A48" s="10">
        <v>190</v>
      </c>
      <c r="B48" s="10" t="s">
        <v>502</v>
      </c>
      <c r="C48" s="10" t="s">
        <v>714</v>
      </c>
      <c r="D48" s="14" t="s">
        <v>503</v>
      </c>
      <c r="E48" s="15" t="s">
        <v>504</v>
      </c>
      <c r="F48" s="16" t="s">
        <v>677</v>
      </c>
      <c r="G48" s="11">
        <v>264</v>
      </c>
      <c r="H48" s="11">
        <v>265</v>
      </c>
      <c r="I48" s="11">
        <v>188</v>
      </c>
      <c r="J48" s="13">
        <f t="shared" si="5"/>
        <v>-1</v>
      </c>
      <c r="K48" s="10">
        <f t="shared" si="6"/>
        <v>76</v>
      </c>
      <c r="L48" s="12">
        <f t="shared" si="7"/>
        <v>40.425531914893611</v>
      </c>
      <c r="M48" s="5" t="str">
        <f t="shared" si="9"/>
        <v>0</v>
      </c>
    </row>
    <row r="49" spans="1:13" x14ac:dyDescent="0.25">
      <c r="A49" s="10">
        <v>191</v>
      </c>
      <c r="B49" s="10" t="s">
        <v>210</v>
      </c>
      <c r="C49" s="10" t="s">
        <v>785</v>
      </c>
      <c r="D49" s="14" t="s">
        <v>211</v>
      </c>
      <c r="E49" s="15" t="s">
        <v>83</v>
      </c>
      <c r="F49" s="16" t="s">
        <v>677</v>
      </c>
      <c r="G49" s="11">
        <v>808</v>
      </c>
      <c r="H49" s="11">
        <v>948</v>
      </c>
      <c r="I49" s="11">
        <v>929</v>
      </c>
      <c r="J49" s="13">
        <f t="shared" si="5"/>
        <v>-140</v>
      </c>
      <c r="K49" s="10">
        <f t="shared" si="6"/>
        <v>-121</v>
      </c>
      <c r="L49" s="12">
        <f t="shared" si="7"/>
        <v>-13.02475780409042</v>
      </c>
      <c r="M49" s="5" t="str">
        <f t="shared" si="9"/>
        <v>Tiết kiệm điện</v>
      </c>
    </row>
    <row r="50" spans="1:13" ht="31.5" x14ac:dyDescent="0.25">
      <c r="A50" s="10">
        <v>192</v>
      </c>
      <c r="B50" s="10" t="s">
        <v>314</v>
      </c>
      <c r="C50" s="10" t="s">
        <v>692</v>
      </c>
      <c r="D50" s="14" t="s">
        <v>315</v>
      </c>
      <c r="E50" s="15" t="s">
        <v>156</v>
      </c>
      <c r="F50" s="16" t="s">
        <v>677</v>
      </c>
      <c r="G50" s="11">
        <v>38</v>
      </c>
      <c r="H50" s="11">
        <v>38</v>
      </c>
      <c r="I50" s="11">
        <v>35</v>
      </c>
      <c r="J50" s="13">
        <f t="shared" si="5"/>
        <v>0</v>
      </c>
      <c r="K50" s="10">
        <f t="shared" si="6"/>
        <v>3</v>
      </c>
      <c r="L50" s="12">
        <f t="shared" si="7"/>
        <v>8.5714285714285712</v>
      </c>
      <c r="M50" s="5" t="str">
        <f t="shared" si="9"/>
        <v>0</v>
      </c>
    </row>
    <row r="51" spans="1:13" x14ac:dyDescent="0.25">
      <c r="A51" s="10">
        <v>193</v>
      </c>
      <c r="B51" s="10" t="s">
        <v>243</v>
      </c>
      <c r="C51" s="10" t="s">
        <v>693</v>
      </c>
      <c r="D51" s="14" t="s">
        <v>244</v>
      </c>
      <c r="E51" s="15" t="s">
        <v>226</v>
      </c>
      <c r="F51" s="16" t="s">
        <v>677</v>
      </c>
      <c r="G51" s="11">
        <v>59</v>
      </c>
      <c r="H51" s="11">
        <v>87</v>
      </c>
      <c r="I51" s="11">
        <v>64</v>
      </c>
      <c r="J51" s="13">
        <f t="shared" si="5"/>
        <v>-28</v>
      </c>
      <c r="K51" s="10">
        <f t="shared" si="6"/>
        <v>-5</v>
      </c>
      <c r="L51" s="12">
        <f t="shared" si="7"/>
        <v>-7.8125</v>
      </c>
      <c r="M51" s="5" t="str">
        <f t="shared" si="9"/>
        <v>Tiết kiệm điện</v>
      </c>
    </row>
    <row r="52" spans="1:13" x14ac:dyDescent="0.25">
      <c r="A52" s="10">
        <v>194</v>
      </c>
      <c r="B52" s="10" t="s">
        <v>318</v>
      </c>
      <c r="C52" s="10" t="s">
        <v>692</v>
      </c>
      <c r="D52" s="14" t="s">
        <v>319</v>
      </c>
      <c r="E52" s="15" t="s">
        <v>156</v>
      </c>
      <c r="F52" s="16" t="s">
        <v>677</v>
      </c>
      <c r="G52" s="11">
        <v>90</v>
      </c>
      <c r="H52" s="11">
        <v>99</v>
      </c>
      <c r="I52" s="11">
        <v>109</v>
      </c>
      <c r="J52" s="13">
        <f t="shared" si="5"/>
        <v>-9</v>
      </c>
      <c r="K52" s="10">
        <f t="shared" si="6"/>
        <v>-19</v>
      </c>
      <c r="L52" s="12">
        <f t="shared" si="7"/>
        <v>-17.431192660550458</v>
      </c>
      <c r="M52" s="5" t="str">
        <f t="shared" si="9"/>
        <v>Tiết kiệm điện</v>
      </c>
    </row>
    <row r="53" spans="1:13" x14ac:dyDescent="0.25">
      <c r="A53" s="10">
        <v>195</v>
      </c>
      <c r="B53" s="10" t="s">
        <v>254</v>
      </c>
      <c r="C53" s="10" t="s">
        <v>693</v>
      </c>
      <c r="D53" s="14" t="s">
        <v>255</v>
      </c>
      <c r="E53" s="15" t="s">
        <v>226</v>
      </c>
      <c r="F53" s="16" t="s">
        <v>677</v>
      </c>
      <c r="G53" s="11">
        <v>195</v>
      </c>
      <c r="H53" s="11">
        <v>16</v>
      </c>
      <c r="I53" s="11">
        <v>269</v>
      </c>
      <c r="J53" s="11">
        <f t="shared" si="5"/>
        <v>179</v>
      </c>
      <c r="K53" s="10">
        <f t="shared" si="6"/>
        <v>-74</v>
      </c>
      <c r="L53" s="12">
        <f t="shared" si="7"/>
        <v>-27.509293680297397</v>
      </c>
      <c r="M53" s="5" t="str">
        <f t="shared" si="9"/>
        <v>Tiết kiệm điện</v>
      </c>
    </row>
    <row r="54" spans="1:13" x14ac:dyDescent="0.25">
      <c r="A54" s="10">
        <v>196</v>
      </c>
      <c r="B54" s="10" t="s">
        <v>251</v>
      </c>
      <c r="C54" s="10" t="s">
        <v>693</v>
      </c>
      <c r="D54" s="14" t="s">
        <v>252</v>
      </c>
      <c r="E54" s="15" t="s">
        <v>226</v>
      </c>
      <c r="F54" s="16" t="s">
        <v>677</v>
      </c>
      <c r="G54" s="11">
        <v>74</v>
      </c>
      <c r="H54" s="11">
        <v>94</v>
      </c>
      <c r="I54" s="11">
        <v>43</v>
      </c>
      <c r="J54" s="13">
        <f t="shared" si="5"/>
        <v>-20</v>
      </c>
      <c r="K54" s="10">
        <f t="shared" si="6"/>
        <v>31</v>
      </c>
      <c r="L54" s="12">
        <f t="shared" si="7"/>
        <v>72.093023255813947</v>
      </c>
      <c r="M54" s="5" t="str">
        <f t="shared" si="9"/>
        <v>0</v>
      </c>
    </row>
    <row r="55" spans="1:13" x14ac:dyDescent="0.25">
      <c r="A55" s="10">
        <v>197</v>
      </c>
      <c r="B55" s="10" t="s">
        <v>249</v>
      </c>
      <c r="C55" s="10" t="s">
        <v>693</v>
      </c>
      <c r="D55" s="14" t="s">
        <v>250</v>
      </c>
      <c r="E55" s="15" t="s">
        <v>226</v>
      </c>
      <c r="F55" s="16" t="s">
        <v>677</v>
      </c>
      <c r="G55" s="11">
        <v>34</v>
      </c>
      <c r="H55" s="11">
        <v>53</v>
      </c>
      <c r="I55" s="11">
        <v>32</v>
      </c>
      <c r="J55" s="13">
        <f t="shared" si="5"/>
        <v>-19</v>
      </c>
      <c r="K55" s="10">
        <f t="shared" si="6"/>
        <v>2</v>
      </c>
      <c r="L55" s="12">
        <f t="shared" si="7"/>
        <v>6.25</v>
      </c>
      <c r="M55" s="5" t="str">
        <f t="shared" si="9"/>
        <v>0</v>
      </c>
    </row>
    <row r="56" spans="1:13" x14ac:dyDescent="0.25">
      <c r="A56" s="10">
        <v>198</v>
      </c>
      <c r="B56" s="10" t="s">
        <v>253</v>
      </c>
      <c r="C56" s="10" t="s">
        <v>693</v>
      </c>
      <c r="D56" s="14" t="s">
        <v>250</v>
      </c>
      <c r="E56" s="15" t="s">
        <v>226</v>
      </c>
      <c r="F56" s="16" t="s">
        <v>677</v>
      </c>
      <c r="G56" s="11">
        <v>244</v>
      </c>
      <c r="H56" s="11">
        <v>6</v>
      </c>
      <c r="I56" s="11">
        <v>1055</v>
      </c>
      <c r="J56" s="11">
        <f t="shared" si="5"/>
        <v>238</v>
      </c>
      <c r="K56" s="10">
        <f t="shared" si="6"/>
        <v>-811</v>
      </c>
      <c r="L56" s="12">
        <f t="shared" si="7"/>
        <v>-76.872037914691944</v>
      </c>
      <c r="M56" s="5" t="str">
        <f t="shared" si="9"/>
        <v>Tiết kiệm điện</v>
      </c>
    </row>
    <row r="57" spans="1:13" x14ac:dyDescent="0.25">
      <c r="A57" s="10">
        <v>199</v>
      </c>
      <c r="B57" s="10" t="s">
        <v>241</v>
      </c>
      <c r="C57" s="10" t="s">
        <v>693</v>
      </c>
      <c r="D57" s="14" t="s">
        <v>242</v>
      </c>
      <c r="E57" s="15" t="s">
        <v>226</v>
      </c>
      <c r="F57" s="16" t="s">
        <v>677</v>
      </c>
      <c r="G57" s="11">
        <v>44</v>
      </c>
      <c r="H57" s="11">
        <v>29</v>
      </c>
      <c r="I57" s="11">
        <v>52</v>
      </c>
      <c r="J57" s="11">
        <f t="shared" si="5"/>
        <v>15</v>
      </c>
      <c r="K57" s="10">
        <f t="shared" si="6"/>
        <v>-8</v>
      </c>
      <c r="L57" s="12">
        <f t="shared" si="7"/>
        <v>-15.384615384615385</v>
      </c>
      <c r="M57" s="5" t="str">
        <f t="shared" si="9"/>
        <v>Tiết kiệm điện</v>
      </c>
    </row>
    <row r="58" spans="1:13" x14ac:dyDescent="0.25">
      <c r="A58" s="10">
        <v>200</v>
      </c>
      <c r="B58" s="10" t="s">
        <v>229</v>
      </c>
      <c r="C58" s="10" t="s">
        <v>693</v>
      </c>
      <c r="D58" s="14" t="s">
        <v>3</v>
      </c>
      <c r="E58" s="15" t="s">
        <v>226</v>
      </c>
      <c r="F58" s="16" t="s">
        <v>677</v>
      </c>
      <c r="G58" s="11">
        <v>1817</v>
      </c>
      <c r="H58" s="11">
        <v>1967</v>
      </c>
      <c r="I58" s="11">
        <v>2084</v>
      </c>
      <c r="J58" s="13">
        <f t="shared" si="5"/>
        <v>-150</v>
      </c>
      <c r="K58" s="10">
        <f t="shared" si="6"/>
        <v>-267</v>
      </c>
      <c r="L58" s="12">
        <f t="shared" si="7"/>
        <v>-12.81190019193858</v>
      </c>
      <c r="M58" s="5" t="str">
        <f t="shared" si="9"/>
        <v>Tiết kiệm điện</v>
      </c>
    </row>
    <row r="59" spans="1:13" x14ac:dyDescent="0.25">
      <c r="A59" s="10">
        <v>201</v>
      </c>
      <c r="B59" s="10" t="s">
        <v>239</v>
      </c>
      <c r="C59" s="10" t="s">
        <v>693</v>
      </c>
      <c r="D59" s="14" t="s">
        <v>240</v>
      </c>
      <c r="E59" s="15" t="s">
        <v>226</v>
      </c>
      <c r="F59" s="16" t="s">
        <v>677</v>
      </c>
      <c r="G59" s="11">
        <v>294</v>
      </c>
      <c r="H59" s="11">
        <v>381</v>
      </c>
      <c r="I59" s="11">
        <v>297</v>
      </c>
      <c r="J59" s="13">
        <f t="shared" si="5"/>
        <v>-87</v>
      </c>
      <c r="K59" s="10">
        <f t="shared" si="6"/>
        <v>-3</v>
      </c>
      <c r="L59" s="12">
        <f t="shared" si="7"/>
        <v>-1.0101010101010102</v>
      </c>
      <c r="M59" s="5" t="str">
        <f t="shared" si="9"/>
        <v>Tiết kiệm điện</v>
      </c>
    </row>
    <row r="60" spans="1:13" x14ac:dyDescent="0.25">
      <c r="A60" s="10">
        <v>202</v>
      </c>
      <c r="B60" s="10" t="s">
        <v>224</v>
      </c>
      <c r="C60" s="10" t="s">
        <v>693</v>
      </c>
      <c r="D60" s="14" t="s">
        <v>225</v>
      </c>
      <c r="E60" s="15" t="s">
        <v>226</v>
      </c>
      <c r="F60" s="16" t="s">
        <v>677</v>
      </c>
      <c r="G60" s="11">
        <v>74</v>
      </c>
      <c r="H60" s="11">
        <v>107</v>
      </c>
      <c r="I60" s="11">
        <v>109</v>
      </c>
      <c r="J60" s="13">
        <f t="shared" ref="J60:J90" si="10">G60-H60</f>
        <v>-33</v>
      </c>
      <c r="K60" s="10">
        <f t="shared" ref="K60:K90" si="11">+G60-I60</f>
        <v>-35</v>
      </c>
      <c r="L60" s="12">
        <f t="shared" ref="L60:L91" si="12">+K60/I60*100</f>
        <v>-32.11009174311927</v>
      </c>
      <c r="M60" s="5" t="str">
        <f t="shared" si="9"/>
        <v>Tiết kiệm điện</v>
      </c>
    </row>
    <row r="61" spans="1:13" x14ac:dyDescent="0.25">
      <c r="A61" s="10">
        <v>203</v>
      </c>
      <c r="B61" s="10" t="s">
        <v>279</v>
      </c>
      <c r="C61" s="10" t="s">
        <v>715</v>
      </c>
      <c r="D61" s="14" t="s">
        <v>280</v>
      </c>
      <c r="E61" s="15" t="s">
        <v>212</v>
      </c>
      <c r="F61" s="16" t="s">
        <v>677</v>
      </c>
      <c r="G61" s="11">
        <v>990</v>
      </c>
      <c r="H61" s="11">
        <v>1130</v>
      </c>
      <c r="I61" s="11">
        <v>903</v>
      </c>
      <c r="J61" s="13">
        <f t="shared" si="10"/>
        <v>-140</v>
      </c>
      <c r="K61" s="10">
        <f t="shared" si="11"/>
        <v>87</v>
      </c>
      <c r="L61" s="12">
        <f t="shared" si="12"/>
        <v>9.6345514950166127</v>
      </c>
      <c r="M61" s="5" t="str">
        <f t="shared" si="9"/>
        <v>0</v>
      </c>
    </row>
    <row r="62" spans="1:13" x14ac:dyDescent="0.25">
      <c r="A62" s="10">
        <v>204</v>
      </c>
      <c r="B62" s="10" t="s">
        <v>40</v>
      </c>
      <c r="C62" s="10" t="s">
        <v>754</v>
      </c>
      <c r="D62" s="14" t="s">
        <v>41</v>
      </c>
      <c r="E62" s="15" t="s">
        <v>29</v>
      </c>
      <c r="F62" s="16" t="s">
        <v>677</v>
      </c>
      <c r="G62" s="11">
        <v>5786</v>
      </c>
      <c r="H62" s="11">
        <v>3008</v>
      </c>
      <c r="I62" s="11">
        <v>5280</v>
      </c>
      <c r="J62" s="11">
        <f t="shared" si="10"/>
        <v>2778</v>
      </c>
      <c r="K62" s="10">
        <f t="shared" si="11"/>
        <v>506</v>
      </c>
      <c r="L62" s="12">
        <f t="shared" si="12"/>
        <v>9.5833333333333339</v>
      </c>
      <c r="M62" s="5" t="str">
        <f t="shared" si="9"/>
        <v>0</v>
      </c>
    </row>
    <row r="63" spans="1:13" x14ac:dyDescent="0.25">
      <c r="A63" s="10">
        <v>205</v>
      </c>
      <c r="B63" s="10" t="s">
        <v>247</v>
      </c>
      <c r="C63" s="10" t="s">
        <v>693</v>
      </c>
      <c r="D63" s="14" t="s">
        <v>248</v>
      </c>
      <c r="E63" s="15" t="s">
        <v>226</v>
      </c>
      <c r="F63" s="16" t="s">
        <v>677</v>
      </c>
      <c r="G63" s="11">
        <v>131</v>
      </c>
      <c r="H63" s="11">
        <v>134</v>
      </c>
      <c r="I63" s="11">
        <v>132</v>
      </c>
      <c r="J63" s="13">
        <f t="shared" si="10"/>
        <v>-3</v>
      </c>
      <c r="K63" s="10">
        <f t="shared" si="11"/>
        <v>-1</v>
      </c>
      <c r="L63" s="12">
        <f t="shared" si="12"/>
        <v>-0.75757575757575757</v>
      </c>
      <c r="M63" s="5" t="str">
        <f t="shared" si="9"/>
        <v>Tiết kiệm điện</v>
      </c>
    </row>
    <row r="64" spans="1:13" x14ac:dyDescent="0.25">
      <c r="A64" s="10">
        <v>206</v>
      </c>
      <c r="B64" s="10" t="s">
        <v>327</v>
      </c>
      <c r="C64" s="10" t="s">
        <v>692</v>
      </c>
      <c r="D64" s="14" t="s">
        <v>328</v>
      </c>
      <c r="E64" s="15" t="s">
        <v>222</v>
      </c>
      <c r="F64" s="16" t="s">
        <v>677</v>
      </c>
      <c r="G64" s="11">
        <v>449</v>
      </c>
      <c r="H64" s="11">
        <v>404</v>
      </c>
      <c r="I64" s="11">
        <v>470</v>
      </c>
      <c r="J64" s="11">
        <f t="shared" si="10"/>
        <v>45</v>
      </c>
      <c r="K64" s="10">
        <f t="shared" si="11"/>
        <v>-21</v>
      </c>
      <c r="L64" s="12">
        <f t="shared" si="12"/>
        <v>-4.4680851063829792</v>
      </c>
      <c r="M64" s="5" t="str">
        <f t="shared" si="9"/>
        <v>Tiết kiệm điện</v>
      </c>
    </row>
    <row r="65" spans="1:13" ht="31.5" x14ac:dyDescent="0.25">
      <c r="A65" s="10">
        <v>207</v>
      </c>
      <c r="B65" s="10" t="s">
        <v>63</v>
      </c>
      <c r="C65" s="10" t="s">
        <v>729</v>
      </c>
      <c r="D65" s="14" t="s">
        <v>64</v>
      </c>
      <c r="E65" s="15" t="s">
        <v>65</v>
      </c>
      <c r="F65" s="16" t="s">
        <v>677</v>
      </c>
      <c r="G65" s="11">
        <v>56</v>
      </c>
      <c r="H65" s="11">
        <v>41</v>
      </c>
      <c r="I65" s="11">
        <v>29</v>
      </c>
      <c r="J65" s="11">
        <f t="shared" si="10"/>
        <v>15</v>
      </c>
      <c r="K65" s="10">
        <f t="shared" si="11"/>
        <v>27</v>
      </c>
      <c r="L65" s="12">
        <f t="shared" si="12"/>
        <v>93.103448275862064</v>
      </c>
      <c r="M65" s="5" t="str">
        <f t="shared" si="9"/>
        <v>0</v>
      </c>
    </row>
    <row r="66" spans="1:13" ht="31.5" x14ac:dyDescent="0.25">
      <c r="A66" s="10">
        <v>208</v>
      </c>
      <c r="B66" s="10" t="s">
        <v>464</v>
      </c>
      <c r="C66" s="10" t="s">
        <v>720</v>
      </c>
      <c r="D66" s="14" t="s">
        <v>465</v>
      </c>
      <c r="E66" s="15" t="s">
        <v>463</v>
      </c>
      <c r="F66" s="16" t="s">
        <v>677</v>
      </c>
      <c r="G66" s="11">
        <v>167</v>
      </c>
      <c r="H66" s="11">
        <v>172</v>
      </c>
      <c r="I66" s="11">
        <v>117</v>
      </c>
      <c r="J66" s="13">
        <f t="shared" si="10"/>
        <v>-5</v>
      </c>
      <c r="K66" s="10">
        <f t="shared" si="11"/>
        <v>50</v>
      </c>
      <c r="L66" s="12">
        <f t="shared" si="12"/>
        <v>42.735042735042732</v>
      </c>
      <c r="M66" s="5" t="str">
        <f t="shared" si="9"/>
        <v>0</v>
      </c>
    </row>
    <row r="67" spans="1:13" ht="31.5" x14ac:dyDescent="0.25">
      <c r="A67" s="10">
        <v>209</v>
      </c>
      <c r="B67" s="10" t="s">
        <v>423</v>
      </c>
      <c r="C67" s="10" t="s">
        <v>769</v>
      </c>
      <c r="D67" s="14" t="s">
        <v>424</v>
      </c>
      <c r="E67" s="15" t="s">
        <v>422</v>
      </c>
      <c r="F67" s="16" t="s">
        <v>677</v>
      </c>
      <c r="G67" s="11">
        <v>191</v>
      </c>
      <c r="H67" s="11">
        <v>129</v>
      </c>
      <c r="I67" s="11">
        <v>181</v>
      </c>
      <c r="J67" s="11">
        <f t="shared" si="10"/>
        <v>62</v>
      </c>
      <c r="K67" s="10">
        <f t="shared" si="11"/>
        <v>10</v>
      </c>
      <c r="L67" s="12">
        <f t="shared" si="12"/>
        <v>5.5248618784530388</v>
      </c>
      <c r="M67" s="5" t="str">
        <f t="shared" si="9"/>
        <v>0</v>
      </c>
    </row>
    <row r="68" spans="1:13" ht="31.5" x14ac:dyDescent="0.25">
      <c r="A68" s="10">
        <v>210</v>
      </c>
      <c r="B68" s="10" t="s">
        <v>144</v>
      </c>
      <c r="C68" s="10" t="s">
        <v>719</v>
      </c>
      <c r="D68" s="14" t="s">
        <v>145</v>
      </c>
      <c r="E68" s="15" t="s">
        <v>143</v>
      </c>
      <c r="F68" s="16" t="s">
        <v>677</v>
      </c>
      <c r="G68" s="11">
        <v>254</v>
      </c>
      <c r="H68" s="11">
        <v>106</v>
      </c>
      <c r="I68" s="11">
        <v>210</v>
      </c>
      <c r="J68" s="11">
        <f t="shared" si="10"/>
        <v>148</v>
      </c>
      <c r="K68" s="10">
        <f t="shared" si="11"/>
        <v>44</v>
      </c>
      <c r="L68" s="12">
        <f t="shared" si="12"/>
        <v>20.952380952380953</v>
      </c>
      <c r="M68" s="5" t="str">
        <f t="shared" si="9"/>
        <v>0</v>
      </c>
    </row>
    <row r="69" spans="1:13" ht="31.5" x14ac:dyDescent="0.25">
      <c r="A69" s="10">
        <v>211</v>
      </c>
      <c r="B69" s="10" t="s">
        <v>548</v>
      </c>
      <c r="C69" s="10" t="s">
        <v>728</v>
      </c>
      <c r="D69" s="14" t="s">
        <v>549</v>
      </c>
      <c r="E69" s="15" t="s">
        <v>180</v>
      </c>
      <c r="F69" s="16" t="s">
        <v>677</v>
      </c>
      <c r="G69" s="11">
        <v>159</v>
      </c>
      <c r="H69" s="11">
        <v>144</v>
      </c>
      <c r="I69" s="11">
        <v>158</v>
      </c>
      <c r="J69" s="11">
        <f t="shared" si="10"/>
        <v>15</v>
      </c>
      <c r="K69" s="10">
        <f t="shared" si="11"/>
        <v>1</v>
      </c>
      <c r="L69" s="12">
        <f t="shared" si="12"/>
        <v>0.63291139240506333</v>
      </c>
      <c r="M69" s="5" t="str">
        <f t="shared" si="9"/>
        <v>0</v>
      </c>
    </row>
    <row r="70" spans="1:13" ht="31.5" x14ac:dyDescent="0.25">
      <c r="A70" s="10">
        <v>212</v>
      </c>
      <c r="B70" s="10" t="s">
        <v>141</v>
      </c>
      <c r="C70" s="10" t="s">
        <v>732</v>
      </c>
      <c r="D70" s="14" t="s">
        <v>142</v>
      </c>
      <c r="E70" s="15" t="s">
        <v>138</v>
      </c>
      <c r="F70" s="16" t="s">
        <v>677</v>
      </c>
      <c r="G70" s="11">
        <v>118</v>
      </c>
      <c r="H70" s="11">
        <v>82</v>
      </c>
      <c r="I70" s="11">
        <v>86</v>
      </c>
      <c r="J70" s="11">
        <f t="shared" si="10"/>
        <v>36</v>
      </c>
      <c r="K70" s="10">
        <f t="shared" si="11"/>
        <v>32</v>
      </c>
      <c r="L70" s="12">
        <f t="shared" si="12"/>
        <v>37.209302325581397</v>
      </c>
      <c r="M70" s="5" t="str">
        <f t="shared" si="9"/>
        <v>0</v>
      </c>
    </row>
    <row r="71" spans="1:13" ht="31.5" x14ac:dyDescent="0.25">
      <c r="A71" s="10">
        <v>213</v>
      </c>
      <c r="B71" s="10" t="s">
        <v>66</v>
      </c>
      <c r="C71" s="10" t="s">
        <v>729</v>
      </c>
      <c r="D71" s="14" t="s">
        <v>67</v>
      </c>
      <c r="E71" s="15" t="s">
        <v>65</v>
      </c>
      <c r="F71" s="16" t="s">
        <v>677</v>
      </c>
      <c r="G71" s="11">
        <v>161</v>
      </c>
      <c r="H71" s="11">
        <v>110</v>
      </c>
      <c r="I71" s="11">
        <v>92</v>
      </c>
      <c r="J71" s="11">
        <f t="shared" si="10"/>
        <v>51</v>
      </c>
      <c r="K71" s="10">
        <f t="shared" si="11"/>
        <v>69</v>
      </c>
      <c r="L71" s="12">
        <f t="shared" si="12"/>
        <v>75</v>
      </c>
      <c r="M71" s="5" t="str">
        <f t="shared" si="9"/>
        <v>0</v>
      </c>
    </row>
    <row r="72" spans="1:13" ht="31.5" x14ac:dyDescent="0.25">
      <c r="A72" s="10">
        <v>214</v>
      </c>
      <c r="B72" s="10" t="s">
        <v>218</v>
      </c>
      <c r="C72" s="10" t="s">
        <v>760</v>
      </c>
      <c r="D72" s="14" t="s">
        <v>219</v>
      </c>
      <c r="E72" s="15" t="s">
        <v>213</v>
      </c>
      <c r="F72" s="16" t="s">
        <v>677</v>
      </c>
      <c r="G72" s="11">
        <v>1462</v>
      </c>
      <c r="H72" s="11">
        <v>1401</v>
      </c>
      <c r="I72" s="11">
        <v>1748</v>
      </c>
      <c r="J72" s="11">
        <f t="shared" si="10"/>
        <v>61</v>
      </c>
      <c r="K72" s="10">
        <f t="shared" si="11"/>
        <v>-286</v>
      </c>
      <c r="L72" s="12">
        <f t="shared" si="12"/>
        <v>-16.361556064073227</v>
      </c>
      <c r="M72" s="5" t="str">
        <f t="shared" si="9"/>
        <v>Tiết kiệm điện</v>
      </c>
    </row>
    <row r="73" spans="1:13" ht="31.5" x14ac:dyDescent="0.25">
      <c r="A73" s="10">
        <v>215</v>
      </c>
      <c r="B73" s="10" t="s">
        <v>329</v>
      </c>
      <c r="C73" s="10" t="s">
        <v>692</v>
      </c>
      <c r="D73" s="14" t="s">
        <v>330</v>
      </c>
      <c r="E73" s="15" t="s">
        <v>222</v>
      </c>
      <c r="F73" s="16" t="s">
        <v>677</v>
      </c>
      <c r="G73" s="11">
        <v>1336</v>
      </c>
      <c r="H73" s="11">
        <v>1102</v>
      </c>
      <c r="I73" s="11">
        <v>1387</v>
      </c>
      <c r="J73" s="11">
        <f t="shared" si="10"/>
        <v>234</v>
      </c>
      <c r="K73" s="10">
        <f t="shared" si="11"/>
        <v>-51</v>
      </c>
      <c r="L73" s="12">
        <f t="shared" si="12"/>
        <v>-3.6770007209805335</v>
      </c>
      <c r="M73" s="5" t="str">
        <f t="shared" ref="M73:M90" si="13">+IF(L73&lt;=0,"Tiết kiệm điện",IF(L73&gt;0,"0"))</f>
        <v>Tiết kiệm điện</v>
      </c>
    </row>
    <row r="74" spans="1:13" x14ac:dyDescent="0.25">
      <c r="A74" s="10">
        <v>216</v>
      </c>
      <c r="B74" s="10" t="s">
        <v>517</v>
      </c>
      <c r="C74" s="10" t="s">
        <v>709</v>
      </c>
      <c r="D74" s="14" t="s">
        <v>518</v>
      </c>
      <c r="E74" s="15" t="s">
        <v>174</v>
      </c>
      <c r="F74" s="16" t="s">
        <v>677</v>
      </c>
      <c r="G74" s="11">
        <v>756</v>
      </c>
      <c r="H74" s="11">
        <v>589</v>
      </c>
      <c r="I74" s="11">
        <v>879</v>
      </c>
      <c r="J74" s="11">
        <f t="shared" si="10"/>
        <v>167</v>
      </c>
      <c r="K74" s="10">
        <f t="shared" si="11"/>
        <v>-123</v>
      </c>
      <c r="L74" s="12">
        <f t="shared" si="12"/>
        <v>-13.993174061433447</v>
      </c>
      <c r="M74" s="5" t="str">
        <f t="shared" si="13"/>
        <v>Tiết kiệm điện</v>
      </c>
    </row>
    <row r="75" spans="1:13" ht="31.5" x14ac:dyDescent="0.25">
      <c r="A75" s="10">
        <v>217</v>
      </c>
      <c r="B75" s="11" t="s">
        <v>322</v>
      </c>
      <c r="C75" s="10" t="s">
        <v>692</v>
      </c>
      <c r="D75" s="14" t="s">
        <v>685</v>
      </c>
      <c r="E75" s="15" t="s">
        <v>226</v>
      </c>
      <c r="F75" s="16" t="s">
        <v>676</v>
      </c>
      <c r="G75" s="11">
        <v>1867</v>
      </c>
      <c r="H75" s="11">
        <v>1897</v>
      </c>
      <c r="I75" s="11">
        <v>2509</v>
      </c>
      <c r="J75" s="13">
        <f t="shared" si="10"/>
        <v>-30</v>
      </c>
      <c r="K75" s="10">
        <f t="shared" si="11"/>
        <v>-642</v>
      </c>
      <c r="L75" s="12">
        <f t="shared" si="12"/>
        <v>-25.587883618971702</v>
      </c>
      <c r="M75" s="5" t="str">
        <f t="shared" si="13"/>
        <v>Tiết kiệm điện</v>
      </c>
    </row>
    <row r="76" spans="1:13" ht="31.5" x14ac:dyDescent="0.25">
      <c r="A76" s="10">
        <v>218</v>
      </c>
      <c r="B76" s="10" t="s">
        <v>664</v>
      </c>
      <c r="C76" s="10" t="s">
        <v>717</v>
      </c>
      <c r="D76" s="14" t="s">
        <v>665</v>
      </c>
      <c r="E76" s="15" t="s">
        <v>156</v>
      </c>
      <c r="F76" s="16" t="s">
        <v>676</v>
      </c>
      <c r="G76" s="11">
        <v>1502</v>
      </c>
      <c r="H76" s="11">
        <v>1693</v>
      </c>
      <c r="I76" s="11">
        <v>1346</v>
      </c>
      <c r="J76" s="13">
        <f t="shared" si="10"/>
        <v>-191</v>
      </c>
      <c r="K76" s="10">
        <f t="shared" si="11"/>
        <v>156</v>
      </c>
      <c r="L76" s="12">
        <f t="shared" si="12"/>
        <v>11.589895988112927</v>
      </c>
      <c r="M76" s="5" t="str">
        <f t="shared" si="13"/>
        <v>0</v>
      </c>
    </row>
    <row r="77" spans="1:13" ht="31.5" x14ac:dyDescent="0.25">
      <c r="A77" s="10">
        <v>219</v>
      </c>
      <c r="B77" s="10" t="s">
        <v>281</v>
      </c>
      <c r="C77" s="10" t="s">
        <v>778</v>
      </c>
      <c r="D77" s="14" t="s">
        <v>686</v>
      </c>
      <c r="E77" s="15" t="s">
        <v>222</v>
      </c>
      <c r="F77" s="16" t="s">
        <v>676</v>
      </c>
      <c r="G77" s="11">
        <v>4473</v>
      </c>
      <c r="H77" s="11">
        <v>4838</v>
      </c>
      <c r="I77" s="11">
        <v>3808</v>
      </c>
      <c r="J77" s="13">
        <f t="shared" si="10"/>
        <v>-365</v>
      </c>
      <c r="K77" s="10">
        <f t="shared" si="11"/>
        <v>665</v>
      </c>
      <c r="L77" s="12">
        <f t="shared" si="12"/>
        <v>17.463235294117645</v>
      </c>
      <c r="M77" s="5" t="str">
        <f t="shared" si="13"/>
        <v>0</v>
      </c>
    </row>
    <row r="78" spans="1:13" ht="31.5" x14ac:dyDescent="0.25">
      <c r="A78" s="10">
        <v>220</v>
      </c>
      <c r="B78" s="11" t="s">
        <v>262</v>
      </c>
      <c r="C78" s="10" t="s">
        <v>694</v>
      </c>
      <c r="D78" s="14" t="s">
        <v>62</v>
      </c>
      <c r="E78" s="15" t="s">
        <v>226</v>
      </c>
      <c r="F78" s="16" t="s">
        <v>676</v>
      </c>
      <c r="G78" s="11">
        <v>224</v>
      </c>
      <c r="H78" s="11">
        <v>235</v>
      </c>
      <c r="I78" s="11">
        <v>239</v>
      </c>
      <c r="J78" s="13">
        <f t="shared" si="10"/>
        <v>-11</v>
      </c>
      <c r="K78" s="10">
        <f t="shared" si="11"/>
        <v>-15</v>
      </c>
      <c r="L78" s="12">
        <f t="shared" si="12"/>
        <v>-6.2761506276150625</v>
      </c>
      <c r="M78" s="5" t="str">
        <f t="shared" si="13"/>
        <v>Tiết kiệm điện</v>
      </c>
    </row>
    <row r="79" spans="1:13" ht="31.5" x14ac:dyDescent="0.25">
      <c r="A79" s="10">
        <v>221</v>
      </c>
      <c r="B79" s="10" t="s">
        <v>263</v>
      </c>
      <c r="C79" s="10" t="s">
        <v>694</v>
      </c>
      <c r="D79" s="14" t="s">
        <v>209</v>
      </c>
      <c r="E79" s="15" t="s">
        <v>226</v>
      </c>
      <c r="F79" s="16" t="s">
        <v>676</v>
      </c>
      <c r="G79" s="11">
        <v>37</v>
      </c>
      <c r="H79" s="11">
        <v>56</v>
      </c>
      <c r="I79" s="11">
        <v>58</v>
      </c>
      <c r="J79" s="13">
        <f t="shared" si="10"/>
        <v>-19</v>
      </c>
      <c r="K79" s="10">
        <f t="shared" si="11"/>
        <v>-21</v>
      </c>
      <c r="L79" s="12">
        <f t="shared" si="12"/>
        <v>-36.206896551724135</v>
      </c>
      <c r="M79" s="5" t="str">
        <f t="shared" si="13"/>
        <v>Tiết kiệm điện</v>
      </c>
    </row>
    <row r="80" spans="1:13" ht="31.5" x14ac:dyDescent="0.25">
      <c r="A80" s="10">
        <v>222</v>
      </c>
      <c r="B80" s="10" t="s">
        <v>312</v>
      </c>
      <c r="C80" s="10" t="s">
        <v>712</v>
      </c>
      <c r="D80" s="14" t="s">
        <v>683</v>
      </c>
      <c r="E80" s="15" t="s">
        <v>313</v>
      </c>
      <c r="F80" s="16" t="s">
        <v>676</v>
      </c>
      <c r="G80" s="11">
        <v>2192</v>
      </c>
      <c r="H80" s="11">
        <v>2188</v>
      </c>
      <c r="I80" s="11">
        <v>2075</v>
      </c>
      <c r="J80" s="11">
        <f t="shared" si="10"/>
        <v>4</v>
      </c>
      <c r="K80" s="10">
        <f t="shared" si="11"/>
        <v>117</v>
      </c>
      <c r="L80" s="12">
        <f t="shared" si="12"/>
        <v>5.6385542168674698</v>
      </c>
      <c r="M80" s="5" t="str">
        <f t="shared" si="13"/>
        <v>0</v>
      </c>
    </row>
    <row r="81" spans="1:13" ht="31.5" x14ac:dyDescent="0.25">
      <c r="A81" s="10">
        <v>223</v>
      </c>
      <c r="B81" s="10" t="s">
        <v>363</v>
      </c>
      <c r="C81" s="10" t="s">
        <v>779</v>
      </c>
      <c r="D81" s="14" t="s">
        <v>683</v>
      </c>
      <c r="E81" s="15" t="s">
        <v>364</v>
      </c>
      <c r="F81" s="16" t="s">
        <v>676</v>
      </c>
      <c r="G81" s="11">
        <v>1296</v>
      </c>
      <c r="H81" s="11">
        <v>1414</v>
      </c>
      <c r="I81" s="11">
        <v>1318</v>
      </c>
      <c r="J81" s="13">
        <f t="shared" si="10"/>
        <v>-118</v>
      </c>
      <c r="K81" s="10">
        <f t="shared" si="11"/>
        <v>-22</v>
      </c>
      <c r="L81" s="12">
        <f t="shared" si="12"/>
        <v>-1.6691957511380879</v>
      </c>
      <c r="M81" s="5" t="str">
        <f t="shared" si="13"/>
        <v>Tiết kiệm điện</v>
      </c>
    </row>
    <row r="82" spans="1:13" ht="31.5" x14ac:dyDescent="0.25">
      <c r="A82" s="10">
        <v>224</v>
      </c>
      <c r="B82" s="10" t="s">
        <v>365</v>
      </c>
      <c r="C82" s="10" t="s">
        <v>780</v>
      </c>
      <c r="D82" s="14" t="s">
        <v>683</v>
      </c>
      <c r="E82" s="15" t="s">
        <v>366</v>
      </c>
      <c r="F82" s="16" t="s">
        <v>676</v>
      </c>
      <c r="G82" s="11">
        <v>953</v>
      </c>
      <c r="H82" s="11">
        <v>1023</v>
      </c>
      <c r="I82" s="11">
        <v>774</v>
      </c>
      <c r="J82" s="13">
        <f t="shared" si="10"/>
        <v>-70</v>
      </c>
      <c r="K82" s="10">
        <f t="shared" si="11"/>
        <v>179</v>
      </c>
      <c r="L82" s="12">
        <f t="shared" si="12"/>
        <v>23.126614987080103</v>
      </c>
      <c r="M82" s="5" t="str">
        <f t="shared" si="13"/>
        <v>0</v>
      </c>
    </row>
    <row r="83" spans="1:13" ht="31.5" x14ac:dyDescent="0.25">
      <c r="A83" s="10">
        <v>225</v>
      </c>
      <c r="B83" s="10" t="s">
        <v>282</v>
      </c>
      <c r="C83" s="10" t="s">
        <v>778</v>
      </c>
      <c r="D83" s="14" t="s">
        <v>684</v>
      </c>
      <c r="E83" s="15" t="s">
        <v>159</v>
      </c>
      <c r="F83" s="16" t="s">
        <v>676</v>
      </c>
      <c r="G83" s="11">
        <v>2795</v>
      </c>
      <c r="H83" s="11">
        <v>3052</v>
      </c>
      <c r="I83" s="11">
        <v>3957</v>
      </c>
      <c r="J83" s="13">
        <f t="shared" si="10"/>
        <v>-257</v>
      </c>
      <c r="K83" s="10">
        <f t="shared" si="11"/>
        <v>-1162</v>
      </c>
      <c r="L83" s="12">
        <f t="shared" si="12"/>
        <v>-29.365681071518829</v>
      </c>
      <c r="M83" s="5" t="str">
        <f t="shared" si="13"/>
        <v>Tiết kiệm điện</v>
      </c>
    </row>
    <row r="84" spans="1:13" ht="31.5" x14ac:dyDescent="0.25">
      <c r="A84" s="10">
        <v>226</v>
      </c>
      <c r="B84" s="10" t="s">
        <v>8</v>
      </c>
      <c r="C84" s="10" t="s">
        <v>784</v>
      </c>
      <c r="D84" s="14" t="s">
        <v>9</v>
      </c>
      <c r="E84" s="15" t="s">
        <v>10</v>
      </c>
      <c r="F84" s="16" t="s">
        <v>677</v>
      </c>
      <c r="G84" s="11">
        <v>110</v>
      </c>
      <c r="H84" s="11">
        <v>110</v>
      </c>
      <c r="I84" s="11">
        <v>84</v>
      </c>
      <c r="J84" s="13">
        <f t="shared" si="10"/>
        <v>0</v>
      </c>
      <c r="K84" s="10">
        <f t="shared" si="11"/>
        <v>26</v>
      </c>
      <c r="L84" s="12">
        <f t="shared" si="12"/>
        <v>30.952380952380953</v>
      </c>
      <c r="M84" s="5" t="str">
        <f t="shared" si="13"/>
        <v>0</v>
      </c>
    </row>
    <row r="85" spans="1:13" x14ac:dyDescent="0.25">
      <c r="A85" s="10">
        <v>227</v>
      </c>
      <c r="B85" s="10" t="s">
        <v>266</v>
      </c>
      <c r="C85" s="10" t="s">
        <v>694</v>
      </c>
      <c r="D85" s="14" t="s">
        <v>267</v>
      </c>
      <c r="E85" s="15" t="s">
        <v>226</v>
      </c>
      <c r="F85" s="16" t="s">
        <v>677</v>
      </c>
      <c r="G85" s="11">
        <v>1143</v>
      </c>
      <c r="H85" s="11">
        <v>1147</v>
      </c>
      <c r="I85" s="11">
        <v>1171</v>
      </c>
      <c r="J85" s="13">
        <f t="shared" si="10"/>
        <v>-4</v>
      </c>
      <c r="K85" s="10">
        <f t="shared" si="11"/>
        <v>-28</v>
      </c>
      <c r="L85" s="12">
        <f t="shared" si="12"/>
        <v>-2.3911187019641331</v>
      </c>
      <c r="M85" s="5" t="str">
        <f t="shared" si="13"/>
        <v>Tiết kiệm điện</v>
      </c>
    </row>
    <row r="86" spans="1:13" ht="31.5" x14ac:dyDescent="0.25">
      <c r="A86" s="10">
        <v>228</v>
      </c>
      <c r="B86" s="10" t="s">
        <v>260</v>
      </c>
      <c r="C86" s="10" t="s">
        <v>693</v>
      </c>
      <c r="D86" s="14" t="s">
        <v>261</v>
      </c>
      <c r="E86" s="15" t="s">
        <v>156</v>
      </c>
      <c r="F86" s="16" t="s">
        <v>677</v>
      </c>
      <c r="G86" s="11">
        <v>235</v>
      </c>
      <c r="H86" s="11">
        <v>231</v>
      </c>
      <c r="I86" s="11">
        <v>242</v>
      </c>
      <c r="J86" s="11">
        <f t="shared" si="10"/>
        <v>4</v>
      </c>
      <c r="K86" s="10">
        <f t="shared" si="11"/>
        <v>-7</v>
      </c>
      <c r="L86" s="12">
        <f t="shared" si="12"/>
        <v>-2.8925619834710745</v>
      </c>
      <c r="M86" s="5" t="str">
        <f t="shared" si="13"/>
        <v>Tiết kiệm điện</v>
      </c>
    </row>
    <row r="87" spans="1:13" x14ac:dyDescent="0.25">
      <c r="A87" s="10">
        <v>229</v>
      </c>
      <c r="B87" s="10" t="s">
        <v>277</v>
      </c>
      <c r="C87" s="10" t="s">
        <v>715</v>
      </c>
      <c r="D87" s="14" t="s">
        <v>278</v>
      </c>
      <c r="E87" s="15" t="s">
        <v>207</v>
      </c>
      <c r="F87" s="16" t="s">
        <v>677</v>
      </c>
      <c r="G87" s="11">
        <v>1064</v>
      </c>
      <c r="H87" s="11">
        <v>1101</v>
      </c>
      <c r="I87" s="11">
        <v>736</v>
      </c>
      <c r="J87" s="13">
        <f t="shared" si="10"/>
        <v>-37</v>
      </c>
      <c r="K87" s="10">
        <f t="shared" si="11"/>
        <v>328</v>
      </c>
      <c r="L87" s="12">
        <f t="shared" si="12"/>
        <v>44.565217391304344</v>
      </c>
      <c r="M87" s="5" t="str">
        <f t="shared" si="13"/>
        <v>0</v>
      </c>
    </row>
    <row r="88" spans="1:13" x14ac:dyDescent="0.25">
      <c r="A88" s="10">
        <v>230</v>
      </c>
      <c r="B88" s="10" t="s">
        <v>258</v>
      </c>
      <c r="C88" s="10" t="s">
        <v>693</v>
      </c>
      <c r="D88" s="14" t="s">
        <v>259</v>
      </c>
      <c r="E88" s="15" t="s">
        <v>226</v>
      </c>
      <c r="F88" s="16" t="s">
        <v>677</v>
      </c>
      <c r="G88" s="11">
        <v>132</v>
      </c>
      <c r="H88" s="11">
        <v>102</v>
      </c>
      <c r="I88" s="11">
        <v>103</v>
      </c>
      <c r="J88" s="11">
        <f t="shared" si="10"/>
        <v>30</v>
      </c>
      <c r="K88" s="10">
        <f t="shared" si="11"/>
        <v>29</v>
      </c>
      <c r="L88" s="12">
        <f t="shared" si="12"/>
        <v>28.155339805825243</v>
      </c>
      <c r="M88" s="5" t="str">
        <f t="shared" si="13"/>
        <v>0</v>
      </c>
    </row>
    <row r="89" spans="1:13" x14ac:dyDescent="0.25">
      <c r="A89" s="10">
        <v>231</v>
      </c>
      <c r="B89" s="10" t="s">
        <v>621</v>
      </c>
      <c r="C89" s="10" t="s">
        <v>706</v>
      </c>
      <c r="D89" s="14" t="s">
        <v>622</v>
      </c>
      <c r="E89" s="15" t="s">
        <v>617</v>
      </c>
      <c r="F89" s="16" t="s">
        <v>677</v>
      </c>
      <c r="G89" s="11">
        <v>282</v>
      </c>
      <c r="H89" s="11">
        <v>262</v>
      </c>
      <c r="I89" s="11">
        <v>207</v>
      </c>
      <c r="J89" s="11">
        <f t="shared" si="10"/>
        <v>20</v>
      </c>
      <c r="K89" s="10">
        <f t="shared" si="11"/>
        <v>75</v>
      </c>
      <c r="L89" s="12">
        <f t="shared" si="12"/>
        <v>36.231884057971016</v>
      </c>
      <c r="M89" s="5" t="str">
        <f t="shared" si="13"/>
        <v>0</v>
      </c>
    </row>
    <row r="90" spans="1:13" x14ac:dyDescent="0.25">
      <c r="A90" s="10">
        <v>232</v>
      </c>
      <c r="B90" s="10" t="s">
        <v>532</v>
      </c>
      <c r="C90" s="10" t="s">
        <v>787</v>
      </c>
      <c r="D90" s="14" t="s">
        <v>533</v>
      </c>
      <c r="E90" s="15" t="s">
        <v>531</v>
      </c>
      <c r="F90" s="16" t="s">
        <v>677</v>
      </c>
      <c r="G90" s="11">
        <v>313</v>
      </c>
      <c r="H90" s="11">
        <v>163</v>
      </c>
      <c r="I90" s="11">
        <v>362</v>
      </c>
      <c r="J90" s="11">
        <f t="shared" si="10"/>
        <v>150</v>
      </c>
      <c r="K90" s="10">
        <f t="shared" si="11"/>
        <v>-49</v>
      </c>
      <c r="L90" s="12">
        <f t="shared" si="12"/>
        <v>-13.535911602209943</v>
      </c>
      <c r="M90" s="5" t="str">
        <f t="shared" si="13"/>
        <v>Tiết kiệm điện</v>
      </c>
    </row>
    <row r="91" spans="1:13" x14ac:dyDescent="0.25">
      <c r="A91" s="10">
        <v>24</v>
      </c>
      <c r="B91" s="10" t="s">
        <v>476</v>
      </c>
      <c r="C91" s="10" t="s">
        <v>705</v>
      </c>
      <c r="D91" s="14" t="s">
        <v>477</v>
      </c>
      <c r="E91" s="15" t="s">
        <v>470</v>
      </c>
      <c r="F91" s="16" t="s">
        <v>678</v>
      </c>
      <c r="G91" s="11">
        <v>824</v>
      </c>
      <c r="H91" s="11">
        <v>744</v>
      </c>
      <c r="I91" s="11">
        <v>704</v>
      </c>
      <c r="J91" s="11">
        <f t="shared" si="0"/>
        <v>80</v>
      </c>
      <c r="K91" s="10">
        <f t="shared" si="1"/>
        <v>120</v>
      </c>
      <c r="L91" s="12">
        <f t="shared" si="2"/>
        <v>17.045454545454543</v>
      </c>
      <c r="M91" s="5" t="str">
        <f t="shared" si="4"/>
        <v>0</v>
      </c>
    </row>
    <row r="92" spans="1:13" ht="31.5" x14ac:dyDescent="0.25">
      <c r="A92" s="10">
        <v>25</v>
      </c>
      <c r="B92" s="10" t="s">
        <v>461</v>
      </c>
      <c r="C92" s="10" t="s">
        <v>738</v>
      </c>
      <c r="D92" s="14" t="s">
        <v>462</v>
      </c>
      <c r="E92" s="15" t="s">
        <v>454</v>
      </c>
      <c r="F92" s="16" t="s">
        <v>678</v>
      </c>
      <c r="G92" s="11">
        <v>171</v>
      </c>
      <c r="H92" s="11">
        <v>142</v>
      </c>
      <c r="I92" s="11">
        <v>139</v>
      </c>
      <c r="J92" s="11">
        <f t="shared" si="0"/>
        <v>29</v>
      </c>
      <c r="K92" s="10">
        <f t="shared" si="1"/>
        <v>32</v>
      </c>
      <c r="L92" s="12">
        <f t="shared" si="2"/>
        <v>23.021582733812952</v>
      </c>
      <c r="M92" s="5" t="str">
        <f t="shared" si="4"/>
        <v>0</v>
      </c>
    </row>
    <row r="93" spans="1:13" x14ac:dyDescent="0.25">
      <c r="A93" s="10">
        <v>26</v>
      </c>
      <c r="B93" s="10" t="s">
        <v>190</v>
      </c>
      <c r="C93" s="10" t="s">
        <v>748</v>
      </c>
      <c r="D93" s="14" t="s">
        <v>191</v>
      </c>
      <c r="E93" s="15" t="s">
        <v>158</v>
      </c>
      <c r="F93" s="16" t="s">
        <v>678</v>
      </c>
      <c r="G93" s="11">
        <v>8276</v>
      </c>
      <c r="H93" s="11">
        <v>7334</v>
      </c>
      <c r="I93" s="11">
        <v>7130</v>
      </c>
      <c r="J93" s="11">
        <f t="shared" si="0"/>
        <v>942</v>
      </c>
      <c r="K93" s="10">
        <f t="shared" si="1"/>
        <v>1146</v>
      </c>
      <c r="L93" s="12">
        <f t="shared" si="2"/>
        <v>16.072931276297336</v>
      </c>
      <c r="M93" s="5" t="str">
        <f t="shared" si="4"/>
        <v>0</v>
      </c>
    </row>
    <row r="94" spans="1:13" x14ac:dyDescent="0.25">
      <c r="A94" s="10">
        <v>27</v>
      </c>
      <c r="B94" s="10" t="s">
        <v>515</v>
      </c>
      <c r="C94" s="10" t="s">
        <v>709</v>
      </c>
      <c r="D94" s="14" t="s">
        <v>516</v>
      </c>
      <c r="E94" s="15" t="s">
        <v>174</v>
      </c>
      <c r="F94" s="16" t="s">
        <v>678</v>
      </c>
      <c r="G94" s="11">
        <v>1047</v>
      </c>
      <c r="H94" s="11">
        <v>946</v>
      </c>
      <c r="I94" s="11">
        <v>1070</v>
      </c>
      <c r="J94" s="11">
        <f t="shared" si="0"/>
        <v>101</v>
      </c>
      <c r="K94" s="10">
        <f t="shared" si="1"/>
        <v>-23</v>
      </c>
      <c r="L94" s="12">
        <f t="shared" si="2"/>
        <v>-2.1495327102803738</v>
      </c>
      <c r="M94" s="5" t="str">
        <f t="shared" si="4"/>
        <v>Tiết kiệm điện</v>
      </c>
    </row>
    <row r="95" spans="1:13" x14ac:dyDescent="0.25">
      <c r="A95" s="10">
        <v>28</v>
      </c>
      <c r="B95" s="10" t="s">
        <v>183</v>
      </c>
      <c r="C95" s="10" t="s">
        <v>733</v>
      </c>
      <c r="D95" s="14" t="s">
        <v>184</v>
      </c>
      <c r="E95" s="15" t="s">
        <v>182</v>
      </c>
      <c r="F95" s="16" t="s">
        <v>678</v>
      </c>
      <c r="G95" s="11">
        <v>73</v>
      </c>
      <c r="H95" s="11">
        <v>77</v>
      </c>
      <c r="I95" s="11">
        <v>64</v>
      </c>
      <c r="J95" s="13">
        <f t="shared" si="0"/>
        <v>-4</v>
      </c>
      <c r="K95" s="10">
        <f t="shared" si="1"/>
        <v>9</v>
      </c>
      <c r="L95" s="12">
        <f t="shared" si="2"/>
        <v>14.0625</v>
      </c>
      <c r="M95" s="5" t="str">
        <f t="shared" si="4"/>
        <v>0</v>
      </c>
    </row>
    <row r="96" spans="1:13" x14ac:dyDescent="0.25">
      <c r="A96" s="10">
        <v>29</v>
      </c>
      <c r="B96" s="10" t="s">
        <v>201</v>
      </c>
      <c r="C96" s="10" t="s">
        <v>740</v>
      </c>
      <c r="D96" s="14" t="s">
        <v>202</v>
      </c>
      <c r="E96" s="15" t="s">
        <v>198</v>
      </c>
      <c r="F96" s="16" t="s">
        <v>678</v>
      </c>
      <c r="G96" s="11">
        <v>11</v>
      </c>
      <c r="H96" s="11">
        <v>8</v>
      </c>
      <c r="I96" s="11">
        <v>7</v>
      </c>
      <c r="J96" s="11">
        <f t="shared" si="0"/>
        <v>3</v>
      </c>
      <c r="K96" s="10">
        <f t="shared" si="1"/>
        <v>4</v>
      </c>
      <c r="L96" s="12">
        <f t="shared" si="2"/>
        <v>57.142857142857139</v>
      </c>
      <c r="M96" s="5" t="str">
        <f t="shared" si="4"/>
        <v>0</v>
      </c>
    </row>
    <row r="97" spans="1:13" x14ac:dyDescent="0.25">
      <c r="A97" s="10">
        <v>30</v>
      </c>
      <c r="B97" s="10" t="s">
        <v>550</v>
      </c>
      <c r="C97" s="10" t="s">
        <v>698</v>
      </c>
      <c r="D97" s="14" t="s">
        <v>551</v>
      </c>
      <c r="E97" s="15" t="s">
        <v>179</v>
      </c>
      <c r="F97" s="16" t="s">
        <v>678</v>
      </c>
      <c r="G97" s="11">
        <v>514</v>
      </c>
      <c r="H97" s="11">
        <v>414</v>
      </c>
      <c r="I97" s="11">
        <v>480</v>
      </c>
      <c r="J97" s="11">
        <f t="shared" si="0"/>
        <v>100</v>
      </c>
      <c r="K97" s="10">
        <f t="shared" si="1"/>
        <v>34</v>
      </c>
      <c r="L97" s="12">
        <f t="shared" si="2"/>
        <v>7.083333333333333</v>
      </c>
      <c r="M97" s="5" t="str">
        <f t="shared" si="4"/>
        <v>0</v>
      </c>
    </row>
    <row r="98" spans="1:13" x14ac:dyDescent="0.25">
      <c r="A98" s="10">
        <v>31</v>
      </c>
      <c r="B98" s="10" t="s">
        <v>370</v>
      </c>
      <c r="C98" s="10" t="s">
        <v>699</v>
      </c>
      <c r="D98" s="14" t="s">
        <v>371</v>
      </c>
      <c r="E98" s="15" t="s">
        <v>367</v>
      </c>
      <c r="F98" s="16" t="s">
        <v>678</v>
      </c>
      <c r="G98" s="11">
        <v>636</v>
      </c>
      <c r="H98" s="11">
        <v>729</v>
      </c>
      <c r="I98" s="11">
        <v>588</v>
      </c>
      <c r="J98" s="13">
        <f t="shared" si="0"/>
        <v>-93</v>
      </c>
      <c r="K98" s="10">
        <f t="shared" si="1"/>
        <v>48</v>
      </c>
      <c r="L98" s="12">
        <f t="shared" si="2"/>
        <v>8.1632653061224492</v>
      </c>
      <c r="M98" s="5" t="str">
        <f t="shared" si="4"/>
        <v>0</v>
      </c>
    </row>
    <row r="99" spans="1:13" ht="31.5" x14ac:dyDescent="0.25">
      <c r="A99" s="10">
        <v>32</v>
      </c>
      <c r="B99" s="10" t="s">
        <v>232</v>
      </c>
      <c r="C99" s="10" t="s">
        <v>693</v>
      </c>
      <c r="D99" s="14" t="s">
        <v>233</v>
      </c>
      <c r="E99" s="15" t="s">
        <v>160</v>
      </c>
      <c r="F99" s="16" t="s">
        <v>678</v>
      </c>
      <c r="G99" s="11">
        <v>558</v>
      </c>
      <c r="H99" s="11">
        <v>484</v>
      </c>
      <c r="I99" s="11">
        <v>491</v>
      </c>
      <c r="J99" s="11">
        <f t="shared" si="0"/>
        <v>74</v>
      </c>
      <c r="K99" s="10">
        <f t="shared" si="1"/>
        <v>67</v>
      </c>
      <c r="L99" s="12">
        <f t="shared" si="2"/>
        <v>13.645621181262729</v>
      </c>
      <c r="M99" s="5" t="str">
        <f t="shared" si="4"/>
        <v>0</v>
      </c>
    </row>
    <row r="100" spans="1:13" ht="31.5" x14ac:dyDescent="0.25">
      <c r="A100" s="10">
        <v>33</v>
      </c>
      <c r="B100" s="10" t="s">
        <v>286</v>
      </c>
      <c r="C100" s="10" t="s">
        <v>712</v>
      </c>
      <c r="D100" s="14" t="s">
        <v>287</v>
      </c>
      <c r="E100" s="15" t="s">
        <v>288</v>
      </c>
      <c r="F100" s="16" t="s">
        <v>678</v>
      </c>
      <c r="G100" s="11">
        <v>420</v>
      </c>
      <c r="H100" s="11">
        <v>425</v>
      </c>
      <c r="I100" s="11">
        <v>609</v>
      </c>
      <c r="J100" s="13">
        <f t="shared" si="0"/>
        <v>-5</v>
      </c>
      <c r="K100" s="10">
        <f t="shared" si="1"/>
        <v>-189</v>
      </c>
      <c r="L100" s="12">
        <f t="shared" si="2"/>
        <v>-31.03448275862069</v>
      </c>
      <c r="M100" s="5" t="str">
        <f t="shared" si="4"/>
        <v>Tiết kiệm điện</v>
      </c>
    </row>
    <row r="101" spans="1:13" ht="31.5" x14ac:dyDescent="0.25">
      <c r="A101" s="10">
        <v>34</v>
      </c>
      <c r="B101" s="10" t="s">
        <v>289</v>
      </c>
      <c r="C101" s="10" t="s">
        <v>712</v>
      </c>
      <c r="D101" s="14" t="s">
        <v>290</v>
      </c>
      <c r="E101" s="15" t="s">
        <v>288</v>
      </c>
      <c r="F101" s="16" t="s">
        <v>678</v>
      </c>
      <c r="G101" s="11">
        <v>32</v>
      </c>
      <c r="H101" s="11">
        <v>59</v>
      </c>
      <c r="I101" s="11">
        <v>77</v>
      </c>
      <c r="J101" s="13">
        <f t="shared" si="0"/>
        <v>-27</v>
      </c>
      <c r="K101" s="10">
        <f t="shared" si="1"/>
        <v>-45</v>
      </c>
      <c r="L101" s="12">
        <f t="shared" si="2"/>
        <v>-58.441558441558442</v>
      </c>
      <c r="M101" s="5" t="str">
        <f t="shared" si="4"/>
        <v>Tiết kiệm điện</v>
      </c>
    </row>
    <row r="102" spans="1:13" x14ac:dyDescent="0.25">
      <c r="A102" s="10">
        <v>35</v>
      </c>
      <c r="B102" s="10" t="s">
        <v>123</v>
      </c>
      <c r="C102" s="10" t="s">
        <v>770</v>
      </c>
      <c r="D102" s="14" t="s">
        <v>124</v>
      </c>
      <c r="E102" s="15" t="s">
        <v>122</v>
      </c>
      <c r="F102" s="16" t="s">
        <v>678</v>
      </c>
      <c r="G102" s="11">
        <v>106</v>
      </c>
      <c r="H102" s="11">
        <v>74</v>
      </c>
      <c r="I102" s="11">
        <v>94</v>
      </c>
      <c r="J102" s="11">
        <f t="shared" si="0"/>
        <v>32</v>
      </c>
      <c r="K102" s="10">
        <f t="shared" si="1"/>
        <v>12</v>
      </c>
      <c r="L102" s="12">
        <f t="shared" si="2"/>
        <v>12.76595744680851</v>
      </c>
      <c r="M102" s="5" t="str">
        <f t="shared" si="4"/>
        <v>0</v>
      </c>
    </row>
    <row r="103" spans="1:13" ht="31.5" x14ac:dyDescent="0.25">
      <c r="A103" s="10">
        <v>36</v>
      </c>
      <c r="B103" s="10" t="s">
        <v>71</v>
      </c>
      <c r="C103" s="10" t="s">
        <v>734</v>
      </c>
      <c r="D103" s="14" t="s">
        <v>72</v>
      </c>
      <c r="E103" s="15" t="s">
        <v>70</v>
      </c>
      <c r="F103" s="16" t="s">
        <v>678</v>
      </c>
      <c r="G103" s="11">
        <v>52</v>
      </c>
      <c r="H103" s="11">
        <v>40</v>
      </c>
      <c r="I103" s="11">
        <v>59</v>
      </c>
      <c r="J103" s="11">
        <f t="shared" si="0"/>
        <v>12</v>
      </c>
      <c r="K103" s="10">
        <f t="shared" si="1"/>
        <v>-7</v>
      </c>
      <c r="L103" s="12">
        <f t="shared" si="2"/>
        <v>-11.864406779661017</v>
      </c>
      <c r="M103" s="5" t="str">
        <f t="shared" si="4"/>
        <v>Tiết kiệm điện</v>
      </c>
    </row>
    <row r="104" spans="1:13" ht="31.5" x14ac:dyDescent="0.25">
      <c r="A104" s="10">
        <v>37</v>
      </c>
      <c r="B104" s="10" t="s">
        <v>120</v>
      </c>
      <c r="C104" s="10" t="s">
        <v>757</v>
      </c>
      <c r="D104" s="14" t="s">
        <v>121</v>
      </c>
      <c r="E104" s="15" t="s">
        <v>119</v>
      </c>
      <c r="F104" s="16" t="s">
        <v>678</v>
      </c>
      <c r="G104" s="11">
        <v>82</v>
      </c>
      <c r="H104" s="11">
        <v>83</v>
      </c>
      <c r="I104" s="11">
        <v>86</v>
      </c>
      <c r="J104" s="13">
        <f t="shared" si="0"/>
        <v>-1</v>
      </c>
      <c r="K104" s="10">
        <f t="shared" si="1"/>
        <v>-4</v>
      </c>
      <c r="L104" s="12">
        <f t="shared" si="2"/>
        <v>-4.6511627906976747</v>
      </c>
      <c r="M104" s="5" t="str">
        <f t="shared" si="4"/>
        <v>Tiết kiệm điện</v>
      </c>
    </row>
    <row r="105" spans="1:13" ht="31.5" x14ac:dyDescent="0.25">
      <c r="A105" s="10">
        <v>38</v>
      </c>
      <c r="B105" s="10" t="s">
        <v>130</v>
      </c>
      <c r="C105" s="10" t="s">
        <v>725</v>
      </c>
      <c r="D105" s="14" t="s">
        <v>131</v>
      </c>
      <c r="E105" s="15" t="s">
        <v>129</v>
      </c>
      <c r="F105" s="16" t="s">
        <v>678</v>
      </c>
      <c r="G105" s="11">
        <v>180</v>
      </c>
      <c r="H105" s="11">
        <v>142</v>
      </c>
      <c r="I105" s="11">
        <v>110</v>
      </c>
      <c r="J105" s="11">
        <f t="shared" si="0"/>
        <v>38</v>
      </c>
      <c r="K105" s="10">
        <f t="shared" si="1"/>
        <v>70</v>
      </c>
      <c r="L105" s="12">
        <f t="shared" si="2"/>
        <v>63.636363636363633</v>
      </c>
      <c r="M105" s="5" t="str">
        <f t="shared" si="4"/>
        <v>0</v>
      </c>
    </row>
    <row r="106" spans="1:13" x14ac:dyDescent="0.25">
      <c r="A106" s="10">
        <v>39</v>
      </c>
      <c r="B106" s="10" t="s">
        <v>632</v>
      </c>
      <c r="C106" s="10" t="s">
        <v>706</v>
      </c>
      <c r="D106" s="14" t="s">
        <v>633</v>
      </c>
      <c r="E106" s="15" t="s">
        <v>617</v>
      </c>
      <c r="F106" s="16" t="s">
        <v>678</v>
      </c>
      <c r="G106" s="11">
        <v>581</v>
      </c>
      <c r="H106" s="11">
        <v>486</v>
      </c>
      <c r="I106" s="11">
        <v>431</v>
      </c>
      <c r="J106" s="11">
        <f t="shared" si="0"/>
        <v>95</v>
      </c>
      <c r="K106" s="10">
        <f t="shared" si="1"/>
        <v>150</v>
      </c>
      <c r="L106" s="12">
        <f t="shared" si="2"/>
        <v>34.80278422273782</v>
      </c>
      <c r="M106" s="5" t="str">
        <f t="shared" si="4"/>
        <v>0</v>
      </c>
    </row>
    <row r="107" spans="1:13" ht="31.5" x14ac:dyDescent="0.25">
      <c r="A107" s="10">
        <v>40</v>
      </c>
      <c r="B107" s="10" t="s">
        <v>4</v>
      </c>
      <c r="C107" s="10" t="s">
        <v>768</v>
      </c>
      <c r="D107" s="14" t="s">
        <v>5</v>
      </c>
      <c r="E107" s="15" t="s">
        <v>6</v>
      </c>
      <c r="F107" s="16" t="s">
        <v>678</v>
      </c>
      <c r="G107" s="11">
        <v>869</v>
      </c>
      <c r="H107" s="11">
        <v>746</v>
      </c>
      <c r="I107" s="11">
        <v>904</v>
      </c>
      <c r="J107" s="11">
        <f t="shared" si="0"/>
        <v>123</v>
      </c>
      <c r="K107" s="10">
        <f t="shared" si="1"/>
        <v>-35</v>
      </c>
      <c r="L107" s="12">
        <f t="shared" si="2"/>
        <v>-3.8716814159292032</v>
      </c>
      <c r="M107" s="5" t="str">
        <f t="shared" si="4"/>
        <v>Tiết kiệm điện</v>
      </c>
    </row>
    <row r="108" spans="1:13" ht="31.5" x14ac:dyDescent="0.25">
      <c r="A108" s="10">
        <v>41</v>
      </c>
      <c r="B108" s="10" t="s">
        <v>18</v>
      </c>
      <c r="C108" s="10" t="s">
        <v>722</v>
      </c>
      <c r="D108" s="14" t="s">
        <v>19</v>
      </c>
      <c r="E108" s="15" t="s">
        <v>20</v>
      </c>
      <c r="F108" s="16" t="s">
        <v>678</v>
      </c>
      <c r="G108" s="11">
        <v>916</v>
      </c>
      <c r="H108" s="11">
        <v>971</v>
      </c>
      <c r="I108" s="11">
        <v>930</v>
      </c>
      <c r="J108" s="13">
        <f t="shared" si="0"/>
        <v>-55</v>
      </c>
      <c r="K108" s="10">
        <f t="shared" si="1"/>
        <v>-14</v>
      </c>
      <c r="L108" s="12">
        <f t="shared" si="2"/>
        <v>-1.5053763440860215</v>
      </c>
      <c r="M108" s="5" t="str">
        <f t="shared" si="4"/>
        <v>Tiết kiệm điện</v>
      </c>
    </row>
    <row r="109" spans="1:13" ht="31.5" x14ac:dyDescent="0.25">
      <c r="A109" s="10">
        <v>42</v>
      </c>
      <c r="B109" s="10" t="s">
        <v>99</v>
      </c>
      <c r="C109" s="10" t="s">
        <v>742</v>
      </c>
      <c r="D109" s="14" t="s">
        <v>100</v>
      </c>
      <c r="E109" s="15" t="s">
        <v>101</v>
      </c>
      <c r="F109" s="16" t="s">
        <v>678</v>
      </c>
      <c r="G109" s="11">
        <v>385</v>
      </c>
      <c r="H109" s="11">
        <v>422</v>
      </c>
      <c r="I109" s="11">
        <v>687</v>
      </c>
      <c r="J109" s="13">
        <f t="shared" si="0"/>
        <v>-37</v>
      </c>
      <c r="K109" s="10">
        <f t="shared" si="1"/>
        <v>-302</v>
      </c>
      <c r="L109" s="12">
        <f t="shared" si="2"/>
        <v>-43.959243085880637</v>
      </c>
      <c r="M109" s="5" t="str">
        <f t="shared" si="4"/>
        <v>Tiết kiệm điện</v>
      </c>
    </row>
    <row r="110" spans="1:13" ht="31.5" x14ac:dyDescent="0.25">
      <c r="A110" s="10">
        <v>43</v>
      </c>
      <c r="B110" s="10" t="s">
        <v>506</v>
      </c>
      <c r="C110" s="10" t="s">
        <v>735</v>
      </c>
      <c r="D110" s="14" t="s">
        <v>507</v>
      </c>
      <c r="E110" s="15" t="s">
        <v>505</v>
      </c>
      <c r="F110" s="16" t="s">
        <v>678</v>
      </c>
      <c r="G110" s="11">
        <v>197</v>
      </c>
      <c r="H110" s="11">
        <v>166</v>
      </c>
      <c r="I110" s="11">
        <v>131</v>
      </c>
      <c r="J110" s="11">
        <f t="shared" si="0"/>
        <v>31</v>
      </c>
      <c r="K110" s="10">
        <f t="shared" si="1"/>
        <v>66</v>
      </c>
      <c r="L110" s="12">
        <f t="shared" si="2"/>
        <v>50.381679389312971</v>
      </c>
      <c r="M110" s="5" t="str">
        <f t="shared" si="4"/>
        <v>0</v>
      </c>
    </row>
    <row r="111" spans="1:13" ht="31.5" x14ac:dyDescent="0.25">
      <c r="A111" s="10">
        <v>44</v>
      </c>
      <c r="B111" s="10" t="s">
        <v>56</v>
      </c>
      <c r="C111" s="10" t="s">
        <v>761</v>
      </c>
      <c r="D111" s="14" t="s">
        <v>57</v>
      </c>
      <c r="E111" s="15" t="s">
        <v>55</v>
      </c>
      <c r="F111" s="16" t="s">
        <v>678</v>
      </c>
      <c r="G111" s="11">
        <v>984</v>
      </c>
      <c r="H111" s="11">
        <v>1114</v>
      </c>
      <c r="I111" s="11">
        <v>1147</v>
      </c>
      <c r="J111" s="13">
        <f t="shared" si="0"/>
        <v>-130</v>
      </c>
      <c r="K111" s="10">
        <f t="shared" si="1"/>
        <v>-163</v>
      </c>
      <c r="L111" s="12">
        <f t="shared" si="2"/>
        <v>-14.210985178727114</v>
      </c>
      <c r="M111" s="5" t="str">
        <f t="shared" si="4"/>
        <v>Tiết kiệm điện</v>
      </c>
    </row>
    <row r="112" spans="1:13" x14ac:dyDescent="0.25">
      <c r="A112" s="10">
        <v>45</v>
      </c>
      <c r="B112" s="10" t="s">
        <v>357</v>
      </c>
      <c r="C112" s="10" t="s">
        <v>736</v>
      </c>
      <c r="D112" s="14" t="s">
        <v>358</v>
      </c>
      <c r="E112" s="15" t="s">
        <v>359</v>
      </c>
      <c r="F112" s="16" t="s">
        <v>678</v>
      </c>
      <c r="G112" s="11">
        <v>252</v>
      </c>
      <c r="H112" s="11">
        <v>200</v>
      </c>
      <c r="I112" s="11">
        <v>198</v>
      </c>
      <c r="J112" s="11">
        <f t="shared" si="0"/>
        <v>52</v>
      </c>
      <c r="K112" s="10">
        <f t="shared" si="1"/>
        <v>54</v>
      </c>
      <c r="L112" s="12">
        <f t="shared" si="2"/>
        <v>27.27272727272727</v>
      </c>
      <c r="M112" s="5" t="str">
        <f t="shared" si="4"/>
        <v>0</v>
      </c>
    </row>
    <row r="113" spans="1:13" ht="31.5" x14ac:dyDescent="0.25">
      <c r="A113" s="10">
        <v>46</v>
      </c>
      <c r="B113" s="10" t="s">
        <v>435</v>
      </c>
      <c r="C113" s="10" t="s">
        <v>696</v>
      </c>
      <c r="D113" s="14" t="s">
        <v>436</v>
      </c>
      <c r="E113" s="15" t="s">
        <v>427</v>
      </c>
      <c r="F113" s="16" t="s">
        <v>678</v>
      </c>
      <c r="G113" s="11">
        <v>508</v>
      </c>
      <c r="H113" s="11">
        <v>595</v>
      </c>
      <c r="I113" s="11">
        <v>545</v>
      </c>
      <c r="J113" s="13">
        <f t="shared" si="0"/>
        <v>-87</v>
      </c>
      <c r="K113" s="10">
        <f t="shared" si="1"/>
        <v>-37</v>
      </c>
      <c r="L113" s="12">
        <f t="shared" si="2"/>
        <v>-6.7889908256880735</v>
      </c>
      <c r="M113" s="5" t="str">
        <f t="shared" si="4"/>
        <v>Tiết kiệm điện</v>
      </c>
    </row>
    <row r="114" spans="1:13" ht="31.5" x14ac:dyDescent="0.25">
      <c r="A114" s="10">
        <v>47</v>
      </c>
      <c r="B114" s="10" t="s">
        <v>429</v>
      </c>
      <c r="C114" s="10" t="s">
        <v>696</v>
      </c>
      <c r="D114" s="14" t="s">
        <v>430</v>
      </c>
      <c r="E114" s="15" t="s">
        <v>427</v>
      </c>
      <c r="F114" s="16" t="s">
        <v>678</v>
      </c>
      <c r="G114" s="11">
        <v>267</v>
      </c>
      <c r="H114" s="11">
        <v>224</v>
      </c>
      <c r="I114" s="11">
        <v>294</v>
      </c>
      <c r="J114" s="11">
        <f t="shared" si="0"/>
        <v>43</v>
      </c>
      <c r="K114" s="10">
        <f t="shared" si="1"/>
        <v>-27</v>
      </c>
      <c r="L114" s="12">
        <f t="shared" si="2"/>
        <v>-9.183673469387756</v>
      </c>
      <c r="M114" s="5" t="str">
        <f t="shared" si="4"/>
        <v>Tiết kiệm điện</v>
      </c>
    </row>
    <row r="115" spans="1:13" x14ac:dyDescent="0.25">
      <c r="A115" s="10">
        <v>48</v>
      </c>
      <c r="B115" s="10" t="s">
        <v>171</v>
      </c>
      <c r="C115" s="10" t="s">
        <v>723</v>
      </c>
      <c r="D115" s="14" t="s">
        <v>172</v>
      </c>
      <c r="E115" s="15" t="s">
        <v>173</v>
      </c>
      <c r="F115" s="16" t="s">
        <v>678</v>
      </c>
      <c r="G115" s="11">
        <v>635</v>
      </c>
      <c r="H115" s="11">
        <v>668</v>
      </c>
      <c r="I115" s="11">
        <v>279</v>
      </c>
      <c r="J115" s="13">
        <f t="shared" si="0"/>
        <v>-33</v>
      </c>
      <c r="K115" s="10">
        <f t="shared" si="1"/>
        <v>356</v>
      </c>
      <c r="L115" s="12">
        <f t="shared" si="2"/>
        <v>127.59856630824373</v>
      </c>
      <c r="M115" s="5" t="str">
        <f t="shared" si="4"/>
        <v>0</v>
      </c>
    </row>
    <row r="116" spans="1:13" ht="31.5" x14ac:dyDescent="0.25">
      <c r="A116" s="10">
        <v>49</v>
      </c>
      <c r="B116" s="10" t="s">
        <v>168</v>
      </c>
      <c r="C116" s="10" t="s">
        <v>723</v>
      </c>
      <c r="D116" s="14" t="s">
        <v>169</v>
      </c>
      <c r="E116" s="15" t="s">
        <v>170</v>
      </c>
      <c r="F116" s="16" t="s">
        <v>678</v>
      </c>
      <c r="G116" s="11">
        <v>55</v>
      </c>
      <c r="H116" s="11">
        <v>565</v>
      </c>
      <c r="I116" s="11">
        <v>69</v>
      </c>
      <c r="J116" s="13">
        <f t="shared" si="0"/>
        <v>-510</v>
      </c>
      <c r="K116" s="10">
        <f t="shared" si="1"/>
        <v>-14</v>
      </c>
      <c r="L116" s="12">
        <f t="shared" si="2"/>
        <v>-20.289855072463769</v>
      </c>
      <c r="M116" s="5" t="str">
        <f t="shared" si="4"/>
        <v>Tiết kiệm điện</v>
      </c>
    </row>
    <row r="117" spans="1:13" ht="31.5" x14ac:dyDescent="0.25">
      <c r="A117" s="10">
        <v>50</v>
      </c>
      <c r="B117" s="10" t="s">
        <v>152</v>
      </c>
      <c r="C117" s="10" t="e">
        <v>#N/A</v>
      </c>
      <c r="D117" s="14" t="s">
        <v>153</v>
      </c>
      <c r="E117" s="15" t="s">
        <v>148</v>
      </c>
      <c r="F117" s="16" t="s">
        <v>678</v>
      </c>
      <c r="G117" s="11">
        <v>49</v>
      </c>
      <c r="H117" s="11">
        <v>103</v>
      </c>
      <c r="I117" s="11">
        <v>237</v>
      </c>
      <c r="J117" s="13">
        <f t="shared" si="0"/>
        <v>-54</v>
      </c>
      <c r="K117" s="10">
        <f t="shared" si="1"/>
        <v>-188</v>
      </c>
      <c r="L117" s="12">
        <f t="shared" si="2"/>
        <v>-79.324894514767934</v>
      </c>
      <c r="M117" s="5" t="str">
        <f t="shared" si="4"/>
        <v>Tiết kiệm điện</v>
      </c>
    </row>
    <row r="118" spans="1:13" ht="47.25" x14ac:dyDescent="0.25">
      <c r="A118" s="10">
        <v>51</v>
      </c>
      <c r="B118" s="10" t="s">
        <v>346</v>
      </c>
      <c r="C118" s="10" t="s">
        <v>730</v>
      </c>
      <c r="D118" s="14" t="s">
        <v>347</v>
      </c>
      <c r="E118" s="15" t="s">
        <v>348</v>
      </c>
      <c r="F118" s="16" t="s">
        <v>678</v>
      </c>
      <c r="G118" s="11">
        <v>40</v>
      </c>
      <c r="H118" s="11">
        <v>29</v>
      </c>
      <c r="I118" s="11">
        <v>16</v>
      </c>
      <c r="J118" s="11">
        <f t="shared" si="0"/>
        <v>11</v>
      </c>
      <c r="K118" s="10">
        <f t="shared" si="1"/>
        <v>24</v>
      </c>
      <c r="L118" s="12">
        <f t="shared" si="2"/>
        <v>150</v>
      </c>
      <c r="M118" s="5" t="str">
        <f t="shared" si="4"/>
        <v>0</v>
      </c>
    </row>
    <row r="119" spans="1:13" ht="31.5" x14ac:dyDescent="0.25">
      <c r="A119" s="10">
        <v>52</v>
      </c>
      <c r="B119" s="10" t="s">
        <v>84</v>
      </c>
      <c r="C119" s="10" t="s">
        <v>747</v>
      </c>
      <c r="D119" s="14" t="s">
        <v>85</v>
      </c>
      <c r="E119" s="15" t="s">
        <v>86</v>
      </c>
      <c r="F119" s="16" t="s">
        <v>678</v>
      </c>
      <c r="G119" s="11">
        <v>82</v>
      </c>
      <c r="H119" s="11">
        <v>65</v>
      </c>
      <c r="I119" s="11">
        <v>56</v>
      </c>
      <c r="J119" s="11">
        <f t="shared" si="0"/>
        <v>17</v>
      </c>
      <c r="K119" s="10">
        <f t="shared" si="1"/>
        <v>26</v>
      </c>
      <c r="L119" s="12">
        <f t="shared" si="2"/>
        <v>46.428571428571431</v>
      </c>
      <c r="M119" s="5" t="str">
        <f t="shared" si="4"/>
        <v>0</v>
      </c>
    </row>
    <row r="120" spans="1:13" ht="31.5" x14ac:dyDescent="0.25">
      <c r="A120" s="10">
        <v>53</v>
      </c>
      <c r="B120" s="10" t="s">
        <v>187</v>
      </c>
      <c r="C120" s="10" t="s">
        <v>771</v>
      </c>
      <c r="D120" s="14" t="s">
        <v>188</v>
      </c>
      <c r="E120" s="15" t="s">
        <v>189</v>
      </c>
      <c r="F120" s="16" t="s">
        <v>678</v>
      </c>
      <c r="G120" s="11">
        <v>93</v>
      </c>
      <c r="H120" s="11">
        <v>86</v>
      </c>
      <c r="I120" s="11">
        <v>53</v>
      </c>
      <c r="J120" s="11">
        <f t="shared" si="0"/>
        <v>7</v>
      </c>
      <c r="K120" s="10">
        <f t="shared" si="1"/>
        <v>40</v>
      </c>
      <c r="L120" s="12">
        <f t="shared" si="2"/>
        <v>75.471698113207552</v>
      </c>
      <c r="M120" s="5" t="str">
        <f t="shared" si="4"/>
        <v>0</v>
      </c>
    </row>
    <row r="121" spans="1:13" ht="31.5" x14ac:dyDescent="0.25">
      <c r="A121" s="10">
        <v>54</v>
      </c>
      <c r="B121" s="10" t="s">
        <v>352</v>
      </c>
      <c r="C121" s="10" t="s">
        <v>718</v>
      </c>
      <c r="D121" s="14" t="s">
        <v>353</v>
      </c>
      <c r="E121" s="15" t="s">
        <v>354</v>
      </c>
      <c r="F121" s="16" t="s">
        <v>678</v>
      </c>
      <c r="G121" s="11">
        <v>57</v>
      </c>
      <c r="H121" s="11">
        <v>52</v>
      </c>
      <c r="I121" s="11">
        <v>8</v>
      </c>
      <c r="J121" s="11">
        <f t="shared" si="0"/>
        <v>5</v>
      </c>
      <c r="K121" s="10">
        <f t="shared" si="1"/>
        <v>49</v>
      </c>
      <c r="L121" s="12">
        <f t="shared" si="2"/>
        <v>612.5</v>
      </c>
      <c r="M121" s="5" t="str">
        <f>+IF(L121&lt;=0,"Sử dụng Tiết kiệm điện",IF(L121&gt;0,"0"))</f>
        <v>0</v>
      </c>
    </row>
    <row r="122" spans="1:13" ht="31.5" x14ac:dyDescent="0.25">
      <c r="A122" s="10">
        <v>55</v>
      </c>
      <c r="B122" s="10" t="s">
        <v>563</v>
      </c>
      <c r="C122" s="10" t="s">
        <v>755</v>
      </c>
      <c r="D122" s="14" t="s">
        <v>564</v>
      </c>
      <c r="E122" s="15" t="s">
        <v>562</v>
      </c>
      <c r="F122" s="16" t="s">
        <v>678</v>
      </c>
      <c r="G122" s="11">
        <v>133</v>
      </c>
      <c r="H122" s="11">
        <v>104</v>
      </c>
      <c r="I122" s="11">
        <v>128</v>
      </c>
      <c r="J122" s="11">
        <f t="shared" si="0"/>
        <v>29</v>
      </c>
      <c r="K122" s="10">
        <f t="shared" si="1"/>
        <v>5</v>
      </c>
      <c r="L122" s="12">
        <f t="shared" si="2"/>
        <v>3.90625</v>
      </c>
      <c r="M122" s="5" t="str">
        <f t="shared" ref="M122:M153" si="14">+IF(L122&lt;=0,"Tiết kiệm điện",IF(L122&gt;0,"0"))</f>
        <v>0</v>
      </c>
    </row>
    <row r="123" spans="1:13" ht="31.5" x14ac:dyDescent="0.25">
      <c r="A123" s="10">
        <v>56</v>
      </c>
      <c r="B123" s="10" t="s">
        <v>568</v>
      </c>
      <c r="C123" s="10" t="s">
        <v>755</v>
      </c>
      <c r="D123" s="14" t="s">
        <v>569</v>
      </c>
      <c r="E123" s="15" t="s">
        <v>567</v>
      </c>
      <c r="F123" s="16" t="s">
        <v>678</v>
      </c>
      <c r="G123" s="11">
        <v>92</v>
      </c>
      <c r="H123" s="11">
        <v>76</v>
      </c>
      <c r="I123" s="11">
        <v>92</v>
      </c>
      <c r="J123" s="11">
        <f t="shared" si="0"/>
        <v>16</v>
      </c>
      <c r="K123" s="10">
        <f t="shared" si="1"/>
        <v>0</v>
      </c>
      <c r="L123" s="12">
        <f t="shared" si="2"/>
        <v>0</v>
      </c>
      <c r="M123" s="5" t="str">
        <f t="shared" si="14"/>
        <v>Tiết kiệm điện</v>
      </c>
    </row>
    <row r="124" spans="1:13" ht="31.5" x14ac:dyDescent="0.25">
      <c r="A124" s="10">
        <v>57</v>
      </c>
      <c r="B124" s="10" t="s">
        <v>595</v>
      </c>
      <c r="C124" s="10" t="s">
        <v>695</v>
      </c>
      <c r="D124" s="14" t="s">
        <v>596</v>
      </c>
      <c r="E124" s="15" t="s">
        <v>590</v>
      </c>
      <c r="F124" s="16" t="s">
        <v>678</v>
      </c>
      <c r="G124" s="11">
        <v>548</v>
      </c>
      <c r="H124" s="11">
        <v>462</v>
      </c>
      <c r="I124" s="11">
        <v>587</v>
      </c>
      <c r="J124" s="11">
        <f t="shared" si="0"/>
        <v>86</v>
      </c>
      <c r="K124" s="10">
        <f t="shared" si="1"/>
        <v>-39</v>
      </c>
      <c r="L124" s="12">
        <f t="shared" si="2"/>
        <v>-6.6439522998296416</v>
      </c>
      <c r="M124" s="5" t="str">
        <f t="shared" si="14"/>
        <v>Tiết kiệm điện</v>
      </c>
    </row>
    <row r="125" spans="1:13" ht="31.5" x14ac:dyDescent="0.25">
      <c r="A125" s="10">
        <v>58</v>
      </c>
      <c r="B125" s="10" t="s">
        <v>576</v>
      </c>
      <c r="C125" s="10" t="s">
        <v>743</v>
      </c>
      <c r="D125" s="14" t="s">
        <v>577</v>
      </c>
      <c r="E125" s="15" t="s">
        <v>573</v>
      </c>
      <c r="F125" s="16" t="s">
        <v>678</v>
      </c>
      <c r="G125" s="11">
        <v>207</v>
      </c>
      <c r="H125" s="11">
        <v>160</v>
      </c>
      <c r="I125" s="11">
        <v>167</v>
      </c>
      <c r="J125" s="11">
        <f t="shared" si="0"/>
        <v>47</v>
      </c>
      <c r="K125" s="10">
        <f t="shared" si="1"/>
        <v>40</v>
      </c>
      <c r="L125" s="12">
        <f t="shared" si="2"/>
        <v>23.952095808383234</v>
      </c>
      <c r="M125" s="5" t="str">
        <f t="shared" si="14"/>
        <v>0</v>
      </c>
    </row>
    <row r="126" spans="1:13" ht="31.5" x14ac:dyDescent="0.25">
      <c r="A126" s="10">
        <v>59</v>
      </c>
      <c r="B126" s="10" t="s">
        <v>88</v>
      </c>
      <c r="C126" s="10" t="s">
        <v>763</v>
      </c>
      <c r="D126" s="14" t="s">
        <v>89</v>
      </c>
      <c r="E126" s="15" t="s">
        <v>87</v>
      </c>
      <c r="F126" s="16" t="s">
        <v>678</v>
      </c>
      <c r="G126" s="11">
        <v>90</v>
      </c>
      <c r="H126" s="11">
        <v>53</v>
      </c>
      <c r="I126" s="11">
        <v>75</v>
      </c>
      <c r="J126" s="11">
        <f t="shared" si="0"/>
        <v>37</v>
      </c>
      <c r="K126" s="10">
        <f t="shared" si="1"/>
        <v>15</v>
      </c>
      <c r="L126" s="12">
        <f t="shared" si="2"/>
        <v>20</v>
      </c>
      <c r="M126" s="5" t="str">
        <f t="shared" si="14"/>
        <v>0</v>
      </c>
    </row>
    <row r="127" spans="1:13" ht="31.5" x14ac:dyDescent="0.25">
      <c r="A127" s="10">
        <v>60</v>
      </c>
      <c r="B127" s="10" t="s">
        <v>581</v>
      </c>
      <c r="C127" s="10" t="s">
        <v>753</v>
      </c>
      <c r="D127" s="14" t="s">
        <v>582</v>
      </c>
      <c r="E127" s="15" t="s">
        <v>578</v>
      </c>
      <c r="F127" s="16" t="s">
        <v>678</v>
      </c>
      <c r="G127" s="11">
        <v>138</v>
      </c>
      <c r="H127" s="11">
        <v>117</v>
      </c>
      <c r="I127" s="11">
        <v>101</v>
      </c>
      <c r="J127" s="11">
        <f t="shared" si="0"/>
        <v>21</v>
      </c>
      <c r="K127" s="10">
        <f t="shared" si="1"/>
        <v>37</v>
      </c>
      <c r="L127" s="12">
        <f t="shared" si="2"/>
        <v>36.633663366336634</v>
      </c>
      <c r="M127" s="5" t="str">
        <f t="shared" si="14"/>
        <v>0</v>
      </c>
    </row>
    <row r="128" spans="1:13" ht="31.5" x14ac:dyDescent="0.25">
      <c r="A128" s="10">
        <v>61</v>
      </c>
      <c r="B128" s="10" t="s">
        <v>586</v>
      </c>
      <c r="C128" s="10" t="s">
        <v>726</v>
      </c>
      <c r="D128" s="14" t="s">
        <v>587</v>
      </c>
      <c r="E128" s="15" t="s">
        <v>583</v>
      </c>
      <c r="F128" s="16" t="s">
        <v>678</v>
      </c>
      <c r="G128" s="11">
        <v>140</v>
      </c>
      <c r="H128" s="11">
        <v>150</v>
      </c>
      <c r="I128" s="11">
        <v>127</v>
      </c>
      <c r="J128" s="13">
        <f t="shared" si="0"/>
        <v>-10</v>
      </c>
      <c r="K128" s="10">
        <f t="shared" si="1"/>
        <v>13</v>
      </c>
      <c r="L128" s="12">
        <f t="shared" si="2"/>
        <v>10.236220472440944</v>
      </c>
      <c r="M128" s="5" t="str">
        <f t="shared" si="14"/>
        <v>0</v>
      </c>
    </row>
    <row r="129" spans="1:13" ht="31.5" x14ac:dyDescent="0.25">
      <c r="A129" s="10">
        <v>62</v>
      </c>
      <c r="B129" s="10" t="s">
        <v>397</v>
      </c>
      <c r="C129" s="10" t="s">
        <v>721</v>
      </c>
      <c r="D129" s="14" t="s">
        <v>398</v>
      </c>
      <c r="E129" s="15" t="s">
        <v>386</v>
      </c>
      <c r="F129" s="16" t="s">
        <v>678</v>
      </c>
      <c r="G129" s="11">
        <v>786</v>
      </c>
      <c r="H129" s="11">
        <v>706</v>
      </c>
      <c r="I129" s="11">
        <v>903</v>
      </c>
      <c r="J129" s="11">
        <f t="shared" si="0"/>
        <v>80</v>
      </c>
      <c r="K129" s="10">
        <f t="shared" si="1"/>
        <v>-117</v>
      </c>
      <c r="L129" s="12">
        <f t="shared" si="2"/>
        <v>-12.956810631229235</v>
      </c>
      <c r="M129" s="5" t="str">
        <f t="shared" si="14"/>
        <v>Tiết kiệm điện</v>
      </c>
    </row>
    <row r="130" spans="1:13" x14ac:dyDescent="0.25">
      <c r="A130" s="10">
        <v>63</v>
      </c>
      <c r="B130" s="10" t="s">
        <v>372</v>
      </c>
      <c r="C130" s="10" t="s">
        <v>699</v>
      </c>
      <c r="D130" s="14" t="s">
        <v>373</v>
      </c>
      <c r="E130" s="15" t="s">
        <v>368</v>
      </c>
      <c r="F130" s="16" t="s">
        <v>678</v>
      </c>
      <c r="G130" s="11">
        <v>298</v>
      </c>
      <c r="H130" s="11">
        <v>283</v>
      </c>
      <c r="I130" s="11">
        <v>284</v>
      </c>
      <c r="J130" s="11">
        <f t="shared" si="0"/>
        <v>15</v>
      </c>
      <c r="K130" s="10">
        <f t="shared" si="1"/>
        <v>14</v>
      </c>
      <c r="L130" s="12">
        <f t="shared" si="2"/>
        <v>4.929577464788732</v>
      </c>
      <c r="M130" s="5" t="str">
        <f t="shared" si="14"/>
        <v>0</v>
      </c>
    </row>
    <row r="131" spans="1:13" ht="31.5" x14ac:dyDescent="0.25">
      <c r="A131" s="10">
        <v>64</v>
      </c>
      <c r="B131" s="10" t="s">
        <v>541</v>
      </c>
      <c r="C131" s="10" t="s">
        <v>702</v>
      </c>
      <c r="D131" s="14" t="s">
        <v>542</v>
      </c>
      <c r="E131" s="15" t="s">
        <v>536</v>
      </c>
      <c r="F131" s="16" t="s">
        <v>678</v>
      </c>
      <c r="G131" s="11">
        <v>526</v>
      </c>
      <c r="H131" s="11">
        <v>458</v>
      </c>
      <c r="I131" s="11">
        <v>487</v>
      </c>
      <c r="J131" s="11">
        <f t="shared" si="0"/>
        <v>68</v>
      </c>
      <c r="K131" s="10">
        <f t="shared" si="1"/>
        <v>39</v>
      </c>
      <c r="L131" s="12">
        <f t="shared" si="2"/>
        <v>8.0082135523613953</v>
      </c>
      <c r="M131" s="5" t="str">
        <f t="shared" si="14"/>
        <v>0</v>
      </c>
    </row>
    <row r="132" spans="1:13" ht="47.25" x14ac:dyDescent="0.25">
      <c r="A132" s="10">
        <v>65</v>
      </c>
      <c r="B132" s="10" t="s">
        <v>670</v>
      </c>
      <c r="C132" s="10" t="s">
        <v>751</v>
      </c>
      <c r="D132" s="14" t="s">
        <v>671</v>
      </c>
      <c r="E132" s="15" t="s">
        <v>672</v>
      </c>
      <c r="F132" s="16" t="s">
        <v>678</v>
      </c>
      <c r="G132" s="11">
        <v>163</v>
      </c>
      <c r="H132" s="11">
        <v>135</v>
      </c>
      <c r="I132" s="11">
        <v>138</v>
      </c>
      <c r="J132" s="11">
        <f t="shared" ref="J132:J195" si="15">G132-H132</f>
        <v>28</v>
      </c>
      <c r="K132" s="10">
        <f t="shared" ref="K132:K195" si="16">+G132-I132</f>
        <v>25</v>
      </c>
      <c r="L132" s="12">
        <f t="shared" ref="L132:L195" si="17">+K132/I132*100</f>
        <v>18.115942028985508</v>
      </c>
      <c r="M132" s="5" t="str">
        <f t="shared" si="14"/>
        <v>0</v>
      </c>
    </row>
    <row r="133" spans="1:13" x14ac:dyDescent="0.25">
      <c r="A133" s="10">
        <v>66</v>
      </c>
      <c r="B133" s="10" t="s">
        <v>135</v>
      </c>
      <c r="C133" s="10" t="s">
        <v>758</v>
      </c>
      <c r="D133" s="14" t="s">
        <v>136</v>
      </c>
      <c r="E133" s="15" t="s">
        <v>137</v>
      </c>
      <c r="F133" s="16" t="s">
        <v>678</v>
      </c>
      <c r="G133" s="11">
        <v>62</v>
      </c>
      <c r="H133" s="11">
        <v>66</v>
      </c>
      <c r="I133" s="11">
        <v>73</v>
      </c>
      <c r="J133" s="13">
        <f t="shared" si="15"/>
        <v>-4</v>
      </c>
      <c r="K133" s="10">
        <f t="shared" si="16"/>
        <v>-11</v>
      </c>
      <c r="L133" s="12">
        <f t="shared" si="17"/>
        <v>-15.068493150684931</v>
      </c>
      <c r="M133" s="5" t="str">
        <f t="shared" si="14"/>
        <v>Tiết kiệm điện</v>
      </c>
    </row>
    <row r="134" spans="1:13" x14ac:dyDescent="0.25">
      <c r="A134" s="10">
        <v>67</v>
      </c>
      <c r="B134" s="10" t="s">
        <v>478</v>
      </c>
      <c r="C134" s="10" t="s">
        <v>705</v>
      </c>
      <c r="D134" s="14" t="s">
        <v>479</v>
      </c>
      <c r="E134" s="15" t="s">
        <v>470</v>
      </c>
      <c r="F134" s="16" t="s">
        <v>678</v>
      </c>
      <c r="G134" s="11">
        <v>324</v>
      </c>
      <c r="H134" s="11">
        <v>418</v>
      </c>
      <c r="I134" s="11">
        <v>318</v>
      </c>
      <c r="J134" s="13">
        <f t="shared" si="15"/>
        <v>-94</v>
      </c>
      <c r="K134" s="10">
        <f t="shared" si="16"/>
        <v>6</v>
      </c>
      <c r="L134" s="12">
        <f t="shared" si="17"/>
        <v>1.8867924528301887</v>
      </c>
      <c r="M134" s="5" t="str">
        <f t="shared" si="14"/>
        <v>0</v>
      </c>
    </row>
    <row r="135" spans="1:13" x14ac:dyDescent="0.25">
      <c r="A135" s="10">
        <v>68</v>
      </c>
      <c r="B135" s="10" t="s">
        <v>480</v>
      </c>
      <c r="C135" s="10" t="s">
        <v>705</v>
      </c>
      <c r="D135" s="14" t="s">
        <v>136</v>
      </c>
      <c r="E135" s="15" t="s">
        <v>481</v>
      </c>
      <c r="F135" s="16" t="s">
        <v>678</v>
      </c>
      <c r="G135" s="11">
        <v>209</v>
      </c>
      <c r="H135" s="11">
        <v>152</v>
      </c>
      <c r="I135" s="11">
        <v>176</v>
      </c>
      <c r="J135" s="11">
        <f t="shared" si="15"/>
        <v>57</v>
      </c>
      <c r="K135" s="10">
        <f t="shared" si="16"/>
        <v>33</v>
      </c>
      <c r="L135" s="12">
        <f t="shared" si="17"/>
        <v>18.75</v>
      </c>
      <c r="M135" s="5" t="str">
        <f t="shared" si="14"/>
        <v>0</v>
      </c>
    </row>
    <row r="136" spans="1:13" ht="31.5" x14ac:dyDescent="0.25">
      <c r="A136" s="10">
        <v>69</v>
      </c>
      <c r="B136" s="10" t="s">
        <v>139</v>
      </c>
      <c r="C136" s="10" t="s">
        <v>732</v>
      </c>
      <c r="D136" s="14" t="s">
        <v>140</v>
      </c>
      <c r="E136" s="15" t="s">
        <v>138</v>
      </c>
      <c r="F136" s="16" t="s">
        <v>678</v>
      </c>
      <c r="G136" s="11">
        <v>137</v>
      </c>
      <c r="H136" s="11">
        <v>36</v>
      </c>
      <c r="I136" s="11">
        <v>193</v>
      </c>
      <c r="J136" s="11">
        <f t="shared" si="15"/>
        <v>101</v>
      </c>
      <c r="K136" s="10">
        <f t="shared" si="16"/>
        <v>-56</v>
      </c>
      <c r="L136" s="12">
        <f t="shared" si="17"/>
        <v>-29.015544041450774</v>
      </c>
      <c r="M136" s="5" t="str">
        <f t="shared" si="14"/>
        <v>Tiết kiệm điện</v>
      </c>
    </row>
    <row r="137" spans="1:13" ht="31.5" x14ac:dyDescent="0.25">
      <c r="A137" s="10">
        <v>70</v>
      </c>
      <c r="B137" s="10" t="s">
        <v>456</v>
      </c>
      <c r="C137" s="10" t="s">
        <v>764</v>
      </c>
      <c r="D137" s="14" t="s">
        <v>457</v>
      </c>
      <c r="E137" s="15" t="s">
        <v>455</v>
      </c>
      <c r="F137" s="16" t="s">
        <v>678</v>
      </c>
      <c r="G137" s="11">
        <v>33</v>
      </c>
      <c r="H137" s="11">
        <v>40</v>
      </c>
      <c r="I137" s="11">
        <v>36</v>
      </c>
      <c r="J137" s="13">
        <f t="shared" si="15"/>
        <v>-7</v>
      </c>
      <c r="K137" s="10">
        <f t="shared" si="16"/>
        <v>-3</v>
      </c>
      <c r="L137" s="12">
        <f t="shared" si="17"/>
        <v>-8.3333333333333321</v>
      </c>
      <c r="M137" s="5" t="str">
        <f t="shared" si="14"/>
        <v>Tiết kiệm điện</v>
      </c>
    </row>
    <row r="138" spans="1:13" x14ac:dyDescent="0.25">
      <c r="A138" s="10">
        <v>71</v>
      </c>
      <c r="B138" s="10" t="s">
        <v>603</v>
      </c>
      <c r="C138" s="10" t="s">
        <v>724</v>
      </c>
      <c r="D138" s="14" t="s">
        <v>604</v>
      </c>
      <c r="E138" s="15" t="s">
        <v>605</v>
      </c>
      <c r="F138" s="16" t="s">
        <v>678</v>
      </c>
      <c r="G138" s="11">
        <v>41</v>
      </c>
      <c r="H138" s="11">
        <v>32</v>
      </c>
      <c r="I138" s="11">
        <v>47</v>
      </c>
      <c r="J138" s="11">
        <f t="shared" si="15"/>
        <v>9</v>
      </c>
      <c r="K138" s="10">
        <f t="shared" si="16"/>
        <v>-6</v>
      </c>
      <c r="L138" s="12">
        <f t="shared" si="17"/>
        <v>-12.76595744680851</v>
      </c>
      <c r="M138" s="5" t="str">
        <f t="shared" si="14"/>
        <v>Tiết kiệm điện</v>
      </c>
    </row>
    <row r="139" spans="1:13" ht="31.5" x14ac:dyDescent="0.25">
      <c r="A139" s="10">
        <v>72</v>
      </c>
      <c r="B139" s="10" t="s">
        <v>612</v>
      </c>
      <c r="C139" s="10" t="s">
        <v>767</v>
      </c>
      <c r="D139" s="14" t="s">
        <v>613</v>
      </c>
      <c r="E139" s="15" t="s">
        <v>608</v>
      </c>
      <c r="F139" s="16" t="s">
        <v>678</v>
      </c>
      <c r="G139" s="11">
        <v>24</v>
      </c>
      <c r="H139" s="11">
        <v>30</v>
      </c>
      <c r="I139" s="11">
        <v>64</v>
      </c>
      <c r="J139" s="13">
        <f t="shared" si="15"/>
        <v>-6</v>
      </c>
      <c r="K139" s="10">
        <f t="shared" si="16"/>
        <v>-40</v>
      </c>
      <c r="L139" s="12">
        <f t="shared" si="17"/>
        <v>-62.5</v>
      </c>
      <c r="M139" s="5" t="str">
        <f t="shared" si="14"/>
        <v>Tiết kiệm điện</v>
      </c>
    </row>
    <row r="140" spans="1:13" ht="31.5" x14ac:dyDescent="0.25">
      <c r="A140" s="10">
        <v>73</v>
      </c>
      <c r="B140" s="10" t="s">
        <v>53</v>
      </c>
      <c r="C140" s="10" t="s">
        <v>727</v>
      </c>
      <c r="D140" s="14" t="s">
        <v>54</v>
      </c>
      <c r="E140" s="15" t="s">
        <v>50</v>
      </c>
      <c r="F140" s="16" t="s">
        <v>678</v>
      </c>
      <c r="G140" s="11">
        <v>47</v>
      </c>
      <c r="H140" s="11">
        <v>119</v>
      </c>
      <c r="I140" s="11">
        <v>82</v>
      </c>
      <c r="J140" s="13">
        <f t="shared" si="15"/>
        <v>-72</v>
      </c>
      <c r="K140" s="10">
        <f t="shared" si="16"/>
        <v>-35</v>
      </c>
      <c r="L140" s="12">
        <f t="shared" si="17"/>
        <v>-42.68292682926829</v>
      </c>
      <c r="M140" s="5" t="str">
        <f t="shared" si="14"/>
        <v>Tiết kiệm điện</v>
      </c>
    </row>
    <row r="141" spans="1:13" x14ac:dyDescent="0.25">
      <c r="A141" s="10">
        <v>74</v>
      </c>
      <c r="B141" s="10" t="s">
        <v>440</v>
      </c>
      <c r="C141" s="10" t="s">
        <v>708</v>
      </c>
      <c r="D141" s="14" t="s">
        <v>441</v>
      </c>
      <c r="E141" s="15" t="s">
        <v>439</v>
      </c>
      <c r="F141" s="16" t="s">
        <v>678</v>
      </c>
      <c r="G141" s="11">
        <v>268</v>
      </c>
      <c r="H141" s="11">
        <v>243</v>
      </c>
      <c r="I141" s="11">
        <v>186</v>
      </c>
      <c r="J141" s="11">
        <f t="shared" si="15"/>
        <v>25</v>
      </c>
      <c r="K141" s="10">
        <f t="shared" si="16"/>
        <v>82</v>
      </c>
      <c r="L141" s="12">
        <f t="shared" si="17"/>
        <v>44.086021505376344</v>
      </c>
      <c r="M141" s="5" t="str">
        <f t="shared" si="14"/>
        <v>0</v>
      </c>
    </row>
    <row r="142" spans="1:13" x14ac:dyDescent="0.25">
      <c r="A142" s="10">
        <v>75</v>
      </c>
      <c r="B142" s="10" t="s">
        <v>453</v>
      </c>
      <c r="C142" s="10" t="s">
        <v>772</v>
      </c>
      <c r="D142" s="14" t="s">
        <v>441</v>
      </c>
      <c r="E142" s="15" t="s">
        <v>452</v>
      </c>
      <c r="F142" s="16" t="s">
        <v>678</v>
      </c>
      <c r="G142" s="11">
        <v>199</v>
      </c>
      <c r="H142" s="11">
        <v>21</v>
      </c>
      <c r="I142" s="11">
        <v>228</v>
      </c>
      <c r="J142" s="11">
        <f t="shared" si="15"/>
        <v>178</v>
      </c>
      <c r="K142" s="10">
        <f t="shared" si="16"/>
        <v>-29</v>
      </c>
      <c r="L142" s="12">
        <f t="shared" si="17"/>
        <v>-12.719298245614036</v>
      </c>
      <c r="M142" s="5" t="str">
        <f t="shared" si="14"/>
        <v>Tiết kiệm điện</v>
      </c>
    </row>
    <row r="143" spans="1:13" ht="31.5" x14ac:dyDescent="0.25">
      <c r="A143" s="10">
        <v>76</v>
      </c>
      <c r="B143" s="10" t="s">
        <v>459</v>
      </c>
      <c r="C143" s="10" t="s">
        <v>738</v>
      </c>
      <c r="D143" s="14" t="s">
        <v>460</v>
      </c>
      <c r="E143" s="15" t="s">
        <v>458</v>
      </c>
      <c r="F143" s="16" t="s">
        <v>678</v>
      </c>
      <c r="G143" s="11">
        <v>186</v>
      </c>
      <c r="H143" s="11">
        <v>145</v>
      </c>
      <c r="I143" s="11">
        <v>132</v>
      </c>
      <c r="J143" s="11">
        <f t="shared" si="15"/>
        <v>41</v>
      </c>
      <c r="K143" s="10">
        <f t="shared" si="16"/>
        <v>54</v>
      </c>
      <c r="L143" s="12">
        <f t="shared" si="17"/>
        <v>40.909090909090914</v>
      </c>
      <c r="M143" s="5" t="str">
        <f t="shared" si="14"/>
        <v>0</v>
      </c>
    </row>
    <row r="144" spans="1:13" x14ac:dyDescent="0.25">
      <c r="A144" s="10">
        <v>77</v>
      </c>
      <c r="B144" s="10" t="s">
        <v>636</v>
      </c>
      <c r="C144" s="10" t="s">
        <v>706</v>
      </c>
      <c r="D144" s="14" t="s">
        <v>637</v>
      </c>
      <c r="E144" s="15" t="s">
        <v>638</v>
      </c>
      <c r="F144" s="16" t="s">
        <v>678</v>
      </c>
      <c r="G144" s="11">
        <v>360</v>
      </c>
      <c r="H144" s="11">
        <v>294</v>
      </c>
      <c r="I144" s="11">
        <v>686</v>
      </c>
      <c r="J144" s="11">
        <f t="shared" si="15"/>
        <v>66</v>
      </c>
      <c r="K144" s="10">
        <f t="shared" si="16"/>
        <v>-326</v>
      </c>
      <c r="L144" s="12">
        <f t="shared" si="17"/>
        <v>-47.521865889212826</v>
      </c>
      <c r="M144" s="5" t="str">
        <f t="shared" si="14"/>
        <v>Tiết kiệm điện</v>
      </c>
    </row>
    <row r="145" spans="1:13" ht="31.5" x14ac:dyDescent="0.25">
      <c r="A145" s="10">
        <v>78</v>
      </c>
      <c r="B145" s="10" t="s">
        <v>409</v>
      </c>
      <c r="C145" s="10" t="s">
        <v>773</v>
      </c>
      <c r="D145" s="14" t="s">
        <v>410</v>
      </c>
      <c r="E145" s="15" t="s">
        <v>411</v>
      </c>
      <c r="F145" s="16" t="s">
        <v>678</v>
      </c>
      <c r="G145" s="11">
        <v>668</v>
      </c>
      <c r="H145" s="11">
        <v>108</v>
      </c>
      <c r="I145" s="11">
        <v>1103</v>
      </c>
      <c r="J145" s="11">
        <f t="shared" si="15"/>
        <v>560</v>
      </c>
      <c r="K145" s="10">
        <f t="shared" si="16"/>
        <v>-435</v>
      </c>
      <c r="L145" s="12">
        <f t="shared" si="17"/>
        <v>-39.43789664551224</v>
      </c>
      <c r="M145" s="5" t="str">
        <f t="shared" si="14"/>
        <v>Tiết kiệm điện</v>
      </c>
    </row>
    <row r="146" spans="1:13" ht="31.5" x14ac:dyDescent="0.25">
      <c r="A146" s="10">
        <v>79</v>
      </c>
      <c r="B146" s="10" t="s">
        <v>81</v>
      </c>
      <c r="C146" s="10" t="s">
        <v>756</v>
      </c>
      <c r="D146" s="14" t="s">
        <v>82</v>
      </c>
      <c r="E146" s="15" t="s">
        <v>77</v>
      </c>
      <c r="F146" s="16" t="s">
        <v>678</v>
      </c>
      <c r="G146" s="11">
        <v>155</v>
      </c>
      <c r="H146" s="11">
        <v>107</v>
      </c>
      <c r="I146" s="11">
        <v>134</v>
      </c>
      <c r="J146" s="11">
        <f t="shared" si="15"/>
        <v>48</v>
      </c>
      <c r="K146" s="10">
        <f t="shared" si="16"/>
        <v>21</v>
      </c>
      <c r="L146" s="12">
        <f t="shared" si="17"/>
        <v>15.671641791044777</v>
      </c>
      <c r="M146" s="5" t="str">
        <f t="shared" si="14"/>
        <v>0</v>
      </c>
    </row>
    <row r="147" spans="1:13" ht="31.5" x14ac:dyDescent="0.25">
      <c r="A147" s="10">
        <v>80</v>
      </c>
      <c r="B147" s="10" t="s">
        <v>413</v>
      </c>
      <c r="C147" s="10" t="s">
        <v>766</v>
      </c>
      <c r="D147" s="14" t="s">
        <v>414</v>
      </c>
      <c r="E147" s="15" t="s">
        <v>412</v>
      </c>
      <c r="F147" s="16" t="s">
        <v>678</v>
      </c>
      <c r="G147" s="11">
        <v>46</v>
      </c>
      <c r="H147" s="11">
        <v>154</v>
      </c>
      <c r="I147" s="11">
        <v>74</v>
      </c>
      <c r="J147" s="13">
        <f t="shared" si="15"/>
        <v>-108</v>
      </c>
      <c r="K147" s="10">
        <f t="shared" si="16"/>
        <v>-28</v>
      </c>
      <c r="L147" s="12">
        <f t="shared" si="17"/>
        <v>-37.837837837837839</v>
      </c>
      <c r="M147" s="5" t="str">
        <f t="shared" si="14"/>
        <v>Tiết kiệm điện</v>
      </c>
    </row>
    <row r="148" spans="1:13" x14ac:dyDescent="0.25">
      <c r="A148" s="10">
        <v>81</v>
      </c>
      <c r="B148" s="10" t="s">
        <v>523</v>
      </c>
      <c r="C148" s="10" t="s">
        <v>765</v>
      </c>
      <c r="D148" s="14" t="s">
        <v>524</v>
      </c>
      <c r="E148" s="15" t="s">
        <v>522</v>
      </c>
      <c r="F148" s="16" t="s">
        <v>678</v>
      </c>
      <c r="G148" s="11">
        <v>158</v>
      </c>
      <c r="H148" s="11">
        <v>94</v>
      </c>
      <c r="I148" s="11">
        <v>126</v>
      </c>
      <c r="J148" s="11">
        <f t="shared" si="15"/>
        <v>64</v>
      </c>
      <c r="K148" s="10">
        <f t="shared" si="16"/>
        <v>32</v>
      </c>
      <c r="L148" s="12">
        <f t="shared" si="17"/>
        <v>25.396825396825395</v>
      </c>
      <c r="M148" s="5" t="str">
        <f t="shared" si="14"/>
        <v>0</v>
      </c>
    </row>
    <row r="149" spans="1:13" x14ac:dyDescent="0.25">
      <c r="A149" s="10">
        <v>82</v>
      </c>
      <c r="B149" s="10" t="s">
        <v>494</v>
      </c>
      <c r="C149" s="10" t="s">
        <v>704</v>
      </c>
      <c r="D149" s="14" t="s">
        <v>495</v>
      </c>
      <c r="E149" s="15" t="s">
        <v>205</v>
      </c>
      <c r="F149" s="16" t="s">
        <v>678</v>
      </c>
      <c r="G149" s="11">
        <v>19</v>
      </c>
      <c r="H149" s="11">
        <v>281</v>
      </c>
      <c r="I149" s="11">
        <v>37</v>
      </c>
      <c r="J149" s="13">
        <f t="shared" si="15"/>
        <v>-262</v>
      </c>
      <c r="K149" s="10">
        <f t="shared" si="16"/>
        <v>-18</v>
      </c>
      <c r="L149" s="12">
        <f t="shared" si="17"/>
        <v>-48.648648648648653</v>
      </c>
      <c r="M149" s="5" t="str">
        <f t="shared" si="14"/>
        <v>Tiết kiệm điện</v>
      </c>
    </row>
    <row r="150" spans="1:13" ht="31.5" x14ac:dyDescent="0.25">
      <c r="A150" s="10">
        <v>83</v>
      </c>
      <c r="B150" s="10" t="s">
        <v>230</v>
      </c>
      <c r="C150" s="10" t="s">
        <v>693</v>
      </c>
      <c r="D150" s="14" t="s">
        <v>231</v>
      </c>
      <c r="E150" s="15" t="s">
        <v>223</v>
      </c>
      <c r="F150" s="16" t="s">
        <v>678</v>
      </c>
      <c r="G150" s="11">
        <v>1515</v>
      </c>
      <c r="H150" s="11">
        <v>1219</v>
      </c>
      <c r="I150" s="11">
        <v>1189</v>
      </c>
      <c r="J150" s="11">
        <f t="shared" si="15"/>
        <v>296</v>
      </c>
      <c r="K150" s="10">
        <f t="shared" si="16"/>
        <v>326</v>
      </c>
      <c r="L150" s="12">
        <f t="shared" si="17"/>
        <v>27.417998317914215</v>
      </c>
      <c r="M150" s="5" t="str">
        <f t="shared" si="14"/>
        <v>0</v>
      </c>
    </row>
    <row r="151" spans="1:13" x14ac:dyDescent="0.25">
      <c r="A151" s="10">
        <v>84</v>
      </c>
      <c r="B151" s="10" t="s">
        <v>44</v>
      </c>
      <c r="C151" s="10" t="s">
        <v>745</v>
      </c>
      <c r="D151" s="14" t="s">
        <v>45</v>
      </c>
      <c r="E151" s="15" t="s">
        <v>46</v>
      </c>
      <c r="F151" s="16" t="s">
        <v>678</v>
      </c>
      <c r="G151" s="11">
        <v>1197</v>
      </c>
      <c r="H151" s="11">
        <v>1088</v>
      </c>
      <c r="I151" s="11">
        <v>963</v>
      </c>
      <c r="J151" s="11">
        <f t="shared" si="15"/>
        <v>109</v>
      </c>
      <c r="K151" s="10">
        <f t="shared" si="16"/>
        <v>234</v>
      </c>
      <c r="L151" s="12">
        <f t="shared" si="17"/>
        <v>24.299065420560748</v>
      </c>
      <c r="M151" s="5" t="str">
        <f t="shared" si="14"/>
        <v>0</v>
      </c>
    </row>
    <row r="152" spans="1:13" ht="31.5" x14ac:dyDescent="0.25">
      <c r="A152" s="10">
        <v>85</v>
      </c>
      <c r="B152" s="10" t="s">
        <v>570</v>
      </c>
      <c r="C152" s="10" t="s">
        <v>746</v>
      </c>
      <c r="D152" s="14" t="s">
        <v>571</v>
      </c>
      <c r="E152" s="15" t="s">
        <v>572</v>
      </c>
      <c r="F152" s="16" t="s">
        <v>678</v>
      </c>
      <c r="G152" s="11">
        <v>71</v>
      </c>
      <c r="H152" s="11">
        <v>62</v>
      </c>
      <c r="I152" s="11">
        <v>50</v>
      </c>
      <c r="J152" s="11">
        <f t="shared" si="15"/>
        <v>9</v>
      </c>
      <c r="K152" s="10">
        <f t="shared" si="16"/>
        <v>21</v>
      </c>
      <c r="L152" s="12">
        <f t="shared" si="17"/>
        <v>42</v>
      </c>
      <c r="M152" s="5" t="str">
        <f t="shared" si="14"/>
        <v>0</v>
      </c>
    </row>
    <row r="153" spans="1:13" ht="31.5" x14ac:dyDescent="0.25">
      <c r="A153" s="10">
        <v>86</v>
      </c>
      <c r="B153" s="10" t="s">
        <v>609</v>
      </c>
      <c r="C153" s="10" t="s">
        <v>767</v>
      </c>
      <c r="D153" s="14" t="s">
        <v>610</v>
      </c>
      <c r="E153" s="15" t="s">
        <v>611</v>
      </c>
      <c r="F153" s="16" t="s">
        <v>678</v>
      </c>
      <c r="G153" s="11">
        <v>69</v>
      </c>
      <c r="H153" s="11">
        <v>86</v>
      </c>
      <c r="I153" s="11">
        <v>159</v>
      </c>
      <c r="J153" s="13">
        <f t="shared" si="15"/>
        <v>-17</v>
      </c>
      <c r="K153" s="10">
        <f t="shared" si="16"/>
        <v>-90</v>
      </c>
      <c r="L153" s="12">
        <f t="shared" si="17"/>
        <v>-56.60377358490566</v>
      </c>
      <c r="M153" s="5" t="str">
        <f t="shared" si="14"/>
        <v>Tiết kiệm điện</v>
      </c>
    </row>
    <row r="154" spans="1:13" ht="47.25" x14ac:dyDescent="0.25">
      <c r="A154" s="10">
        <v>87</v>
      </c>
      <c r="B154" s="10" t="s">
        <v>579</v>
      </c>
      <c r="C154" s="10" t="s">
        <v>753</v>
      </c>
      <c r="D154" s="14" t="s">
        <v>580</v>
      </c>
      <c r="E154" s="15" t="s">
        <v>578</v>
      </c>
      <c r="F154" s="16" t="s">
        <v>678</v>
      </c>
      <c r="G154" s="11">
        <v>180</v>
      </c>
      <c r="H154" s="11">
        <v>148</v>
      </c>
      <c r="I154" s="11">
        <v>189</v>
      </c>
      <c r="J154" s="11">
        <f t="shared" si="15"/>
        <v>32</v>
      </c>
      <c r="K154" s="10">
        <f t="shared" si="16"/>
        <v>-9</v>
      </c>
      <c r="L154" s="12">
        <f t="shared" si="17"/>
        <v>-4.7619047619047619</v>
      </c>
      <c r="M154" s="5" t="str">
        <f t="shared" ref="M154:M185" si="18">+IF(L154&lt;=0,"Tiết kiệm điện",IF(L154&gt;0,"0"))</f>
        <v>Tiết kiệm điện</v>
      </c>
    </row>
    <row r="155" spans="1:13" ht="31.5" x14ac:dyDescent="0.25">
      <c r="A155" s="10">
        <v>88</v>
      </c>
      <c r="B155" s="10" t="s">
        <v>450</v>
      </c>
      <c r="C155" s="10" t="s">
        <v>750</v>
      </c>
      <c r="D155" s="14" t="s">
        <v>451</v>
      </c>
      <c r="E155" s="15" t="s">
        <v>449</v>
      </c>
      <c r="F155" s="16" t="s">
        <v>678</v>
      </c>
      <c r="G155" s="11">
        <v>21</v>
      </c>
      <c r="H155" s="11">
        <v>17</v>
      </c>
      <c r="I155" s="11">
        <v>22</v>
      </c>
      <c r="J155" s="11">
        <f t="shared" si="15"/>
        <v>4</v>
      </c>
      <c r="K155" s="10">
        <f t="shared" si="16"/>
        <v>-1</v>
      </c>
      <c r="L155" s="12">
        <f t="shared" si="17"/>
        <v>-4.5454545454545459</v>
      </c>
      <c r="M155" s="5" t="str">
        <f t="shared" si="18"/>
        <v>Tiết kiệm điện</v>
      </c>
    </row>
    <row r="156" spans="1:13" ht="31.5" x14ac:dyDescent="0.25">
      <c r="A156" s="10">
        <v>89</v>
      </c>
      <c r="B156" s="10" t="s">
        <v>657</v>
      </c>
      <c r="C156" s="10" t="s">
        <v>752</v>
      </c>
      <c r="D156" s="14" t="s">
        <v>658</v>
      </c>
      <c r="E156" s="15" t="s">
        <v>48</v>
      </c>
      <c r="F156" s="16" t="s">
        <v>678</v>
      </c>
      <c r="G156" s="11">
        <v>535</v>
      </c>
      <c r="H156" s="11">
        <v>455</v>
      </c>
      <c r="I156" s="11">
        <v>509</v>
      </c>
      <c r="J156" s="11">
        <f t="shared" si="15"/>
        <v>80</v>
      </c>
      <c r="K156" s="10">
        <f t="shared" si="16"/>
        <v>26</v>
      </c>
      <c r="L156" s="12">
        <f t="shared" si="17"/>
        <v>5.1080550098231825</v>
      </c>
      <c r="M156" s="5" t="str">
        <f t="shared" si="18"/>
        <v>0</v>
      </c>
    </row>
    <row r="157" spans="1:13" ht="31.5" x14ac:dyDescent="0.25">
      <c r="A157" s="10">
        <v>90</v>
      </c>
      <c r="B157" s="10" t="s">
        <v>655</v>
      </c>
      <c r="C157" s="10" t="s">
        <v>752</v>
      </c>
      <c r="D157" s="14" t="s">
        <v>656</v>
      </c>
      <c r="E157" s="15" t="s">
        <v>47</v>
      </c>
      <c r="F157" s="16" t="s">
        <v>678</v>
      </c>
      <c r="G157" s="11">
        <v>587</v>
      </c>
      <c r="H157" s="11">
        <v>533</v>
      </c>
      <c r="I157" s="11">
        <v>504</v>
      </c>
      <c r="J157" s="11">
        <f t="shared" si="15"/>
        <v>54</v>
      </c>
      <c r="K157" s="10">
        <f t="shared" si="16"/>
        <v>83</v>
      </c>
      <c r="L157" s="12">
        <f t="shared" si="17"/>
        <v>16.468253968253968</v>
      </c>
      <c r="M157" s="5" t="str">
        <f t="shared" si="18"/>
        <v>0</v>
      </c>
    </row>
    <row r="158" spans="1:13" ht="31.5" x14ac:dyDescent="0.25">
      <c r="A158" s="10">
        <v>91</v>
      </c>
      <c r="B158" s="10" t="s">
        <v>309</v>
      </c>
      <c r="C158" s="10" t="s">
        <v>712</v>
      </c>
      <c r="D158" s="14" t="s">
        <v>310</v>
      </c>
      <c r="E158" s="15" t="s">
        <v>311</v>
      </c>
      <c r="F158" s="16" t="s">
        <v>678</v>
      </c>
      <c r="G158" s="11">
        <v>2391</v>
      </c>
      <c r="H158" s="11">
        <v>2813</v>
      </c>
      <c r="I158" s="11">
        <v>2330</v>
      </c>
      <c r="J158" s="13">
        <f t="shared" si="15"/>
        <v>-422</v>
      </c>
      <c r="K158" s="10">
        <f t="shared" si="16"/>
        <v>61</v>
      </c>
      <c r="L158" s="12">
        <f t="shared" si="17"/>
        <v>2.6180257510729614</v>
      </c>
      <c r="M158" s="5" t="str">
        <f t="shared" si="18"/>
        <v>0</v>
      </c>
    </row>
    <row r="159" spans="1:13" ht="31.5" x14ac:dyDescent="0.25">
      <c r="A159" s="10">
        <v>92</v>
      </c>
      <c r="B159" s="10" t="s">
        <v>298</v>
      </c>
      <c r="C159" s="10" t="s">
        <v>692</v>
      </c>
      <c r="D159" s="14" t="s">
        <v>299</v>
      </c>
      <c r="E159" s="15" t="s">
        <v>161</v>
      </c>
      <c r="F159" s="16" t="s">
        <v>678</v>
      </c>
      <c r="G159" s="11">
        <v>206</v>
      </c>
      <c r="H159" s="11">
        <v>418</v>
      </c>
      <c r="I159" s="11">
        <v>671</v>
      </c>
      <c r="J159" s="13">
        <f t="shared" si="15"/>
        <v>-212</v>
      </c>
      <c r="K159" s="10">
        <f t="shared" si="16"/>
        <v>-465</v>
      </c>
      <c r="L159" s="12">
        <f t="shared" si="17"/>
        <v>-69.299552906110279</v>
      </c>
      <c r="M159" s="5" t="str">
        <f t="shared" si="18"/>
        <v>Tiết kiệm điện</v>
      </c>
    </row>
    <row r="160" spans="1:13" x14ac:dyDescent="0.25">
      <c r="A160" s="10">
        <v>93</v>
      </c>
      <c r="B160" s="10" t="s">
        <v>442</v>
      </c>
      <c r="C160" s="10" t="s">
        <v>708</v>
      </c>
      <c r="D160" s="14" t="s">
        <v>443</v>
      </c>
      <c r="E160" s="15" t="s">
        <v>439</v>
      </c>
      <c r="F160" s="16" t="s">
        <v>678</v>
      </c>
      <c r="G160" s="11">
        <v>1398</v>
      </c>
      <c r="H160" s="11">
        <v>1257</v>
      </c>
      <c r="I160" s="11">
        <v>1395</v>
      </c>
      <c r="J160" s="11">
        <f t="shared" si="15"/>
        <v>141</v>
      </c>
      <c r="K160" s="10">
        <f t="shared" si="16"/>
        <v>3</v>
      </c>
      <c r="L160" s="12">
        <f t="shared" si="17"/>
        <v>0.21505376344086022</v>
      </c>
      <c r="M160" s="5" t="str">
        <f t="shared" si="18"/>
        <v>0</v>
      </c>
    </row>
    <row r="161" spans="1:13" ht="31.5" x14ac:dyDescent="0.25">
      <c r="A161" s="10">
        <v>94</v>
      </c>
      <c r="B161" s="10" t="s">
        <v>584</v>
      </c>
      <c r="C161" s="10" t="s">
        <v>726</v>
      </c>
      <c r="D161" s="14" t="s">
        <v>585</v>
      </c>
      <c r="E161" s="15" t="s">
        <v>583</v>
      </c>
      <c r="F161" s="16" t="s">
        <v>678</v>
      </c>
      <c r="G161" s="11">
        <v>206</v>
      </c>
      <c r="H161" s="11">
        <v>114</v>
      </c>
      <c r="I161" s="11">
        <v>171</v>
      </c>
      <c r="J161" s="11">
        <f t="shared" si="15"/>
        <v>92</v>
      </c>
      <c r="K161" s="10">
        <f t="shared" si="16"/>
        <v>35</v>
      </c>
      <c r="L161" s="12">
        <f t="shared" si="17"/>
        <v>20.467836257309941</v>
      </c>
      <c r="M161" s="5" t="str">
        <f t="shared" si="18"/>
        <v>0</v>
      </c>
    </row>
    <row r="162" spans="1:13" ht="31.5" x14ac:dyDescent="0.25">
      <c r="A162" s="10">
        <v>95</v>
      </c>
      <c r="B162" s="10" t="s">
        <v>597</v>
      </c>
      <c r="C162" s="10" t="s">
        <v>695</v>
      </c>
      <c r="D162" s="14" t="s">
        <v>598</v>
      </c>
      <c r="E162" s="15" t="s">
        <v>599</v>
      </c>
      <c r="F162" s="16" t="s">
        <v>678</v>
      </c>
      <c r="G162" s="11">
        <v>621</v>
      </c>
      <c r="H162" s="11">
        <v>556</v>
      </c>
      <c r="I162" s="11">
        <v>623</v>
      </c>
      <c r="J162" s="11">
        <f t="shared" si="15"/>
        <v>65</v>
      </c>
      <c r="K162" s="10">
        <f t="shared" si="16"/>
        <v>-2</v>
      </c>
      <c r="L162" s="12">
        <f t="shared" si="17"/>
        <v>-0.32102728731942215</v>
      </c>
      <c r="M162" s="5" t="str">
        <f t="shared" si="18"/>
        <v>Tiết kiệm điện</v>
      </c>
    </row>
    <row r="163" spans="1:13" ht="31.5" x14ac:dyDescent="0.25">
      <c r="A163" s="10">
        <v>96</v>
      </c>
      <c r="B163" s="10" t="s">
        <v>51</v>
      </c>
      <c r="C163" s="10" t="s">
        <v>727</v>
      </c>
      <c r="D163" s="14" t="s">
        <v>52</v>
      </c>
      <c r="E163" s="15" t="s">
        <v>50</v>
      </c>
      <c r="F163" s="16" t="s">
        <v>678</v>
      </c>
      <c r="G163" s="11">
        <v>1098</v>
      </c>
      <c r="H163" s="11">
        <v>1276</v>
      </c>
      <c r="I163" s="11">
        <v>899</v>
      </c>
      <c r="J163" s="13">
        <f t="shared" si="15"/>
        <v>-178</v>
      </c>
      <c r="K163" s="10">
        <f t="shared" si="16"/>
        <v>199</v>
      </c>
      <c r="L163" s="12">
        <f t="shared" si="17"/>
        <v>22.135706340378196</v>
      </c>
      <c r="M163" s="5" t="str">
        <f t="shared" si="18"/>
        <v>0</v>
      </c>
    </row>
    <row r="164" spans="1:13" x14ac:dyDescent="0.25">
      <c r="A164" s="10">
        <v>97</v>
      </c>
      <c r="B164" s="10" t="s">
        <v>300</v>
      </c>
      <c r="C164" s="10" t="s">
        <v>712</v>
      </c>
      <c r="D164" s="14" t="s">
        <v>301</v>
      </c>
      <c r="E164" s="15" t="s">
        <v>285</v>
      </c>
      <c r="F164" s="16" t="s">
        <v>678</v>
      </c>
      <c r="G164" s="11">
        <v>5352</v>
      </c>
      <c r="H164" s="11">
        <v>4410</v>
      </c>
      <c r="I164" s="11">
        <v>3450</v>
      </c>
      <c r="J164" s="11">
        <f t="shared" si="15"/>
        <v>942</v>
      </c>
      <c r="K164" s="10">
        <f t="shared" si="16"/>
        <v>1902</v>
      </c>
      <c r="L164" s="12">
        <f t="shared" si="17"/>
        <v>55.130434782608695</v>
      </c>
      <c r="M164" s="5" t="str">
        <f t="shared" si="18"/>
        <v>0</v>
      </c>
    </row>
    <row r="165" spans="1:13" ht="31.5" x14ac:dyDescent="0.25">
      <c r="A165" s="10">
        <v>98</v>
      </c>
      <c r="B165" s="10" t="s">
        <v>444</v>
      </c>
      <c r="C165" s="10" t="s">
        <v>708</v>
      </c>
      <c r="D165" s="14" t="s">
        <v>445</v>
      </c>
      <c r="E165" s="15" t="s">
        <v>446</v>
      </c>
      <c r="F165" s="16" t="s">
        <v>678</v>
      </c>
      <c r="G165" s="11">
        <v>594</v>
      </c>
      <c r="H165" s="11">
        <v>592</v>
      </c>
      <c r="I165" s="11">
        <v>509</v>
      </c>
      <c r="J165" s="11">
        <f t="shared" si="15"/>
        <v>2</v>
      </c>
      <c r="K165" s="10">
        <f t="shared" si="16"/>
        <v>85</v>
      </c>
      <c r="L165" s="12">
        <f t="shared" si="17"/>
        <v>16.699410609037326</v>
      </c>
      <c r="M165" s="5" t="str">
        <f t="shared" si="18"/>
        <v>0</v>
      </c>
    </row>
    <row r="166" spans="1:13" ht="31.5" x14ac:dyDescent="0.25">
      <c r="A166" s="10">
        <v>99</v>
      </c>
      <c r="B166" s="10" t="s">
        <v>574</v>
      </c>
      <c r="C166" s="10" t="s">
        <v>743</v>
      </c>
      <c r="D166" s="14" t="s">
        <v>575</v>
      </c>
      <c r="E166" s="15" t="s">
        <v>573</v>
      </c>
      <c r="F166" s="16" t="s">
        <v>678</v>
      </c>
      <c r="G166" s="11">
        <v>120</v>
      </c>
      <c r="H166" s="11">
        <v>80</v>
      </c>
      <c r="I166" s="11">
        <v>80</v>
      </c>
      <c r="J166" s="11">
        <f t="shared" si="15"/>
        <v>40</v>
      </c>
      <c r="K166" s="10">
        <f t="shared" si="16"/>
        <v>40</v>
      </c>
      <c r="L166" s="12">
        <f t="shared" si="17"/>
        <v>50</v>
      </c>
      <c r="M166" s="5" t="str">
        <f t="shared" si="18"/>
        <v>0</v>
      </c>
    </row>
    <row r="167" spans="1:13" ht="31.5" x14ac:dyDescent="0.25">
      <c r="A167" s="10">
        <v>100</v>
      </c>
      <c r="B167" s="10" t="s">
        <v>615</v>
      </c>
      <c r="C167" s="10" t="s">
        <v>759</v>
      </c>
      <c r="D167" s="14" t="s">
        <v>616</v>
      </c>
      <c r="E167" s="15" t="s">
        <v>614</v>
      </c>
      <c r="F167" s="16" t="s">
        <v>678</v>
      </c>
      <c r="G167" s="11">
        <v>211</v>
      </c>
      <c r="H167" s="11">
        <v>195</v>
      </c>
      <c r="I167" s="11">
        <v>207</v>
      </c>
      <c r="J167" s="11">
        <f t="shared" si="15"/>
        <v>16</v>
      </c>
      <c r="K167" s="10">
        <f t="shared" si="16"/>
        <v>4</v>
      </c>
      <c r="L167" s="12">
        <f t="shared" si="17"/>
        <v>1.932367149758454</v>
      </c>
      <c r="M167" s="5" t="str">
        <f t="shared" si="18"/>
        <v>0</v>
      </c>
    </row>
    <row r="168" spans="1:13" ht="31.5" x14ac:dyDescent="0.25">
      <c r="A168" s="10">
        <v>101</v>
      </c>
      <c r="B168" s="10" t="s">
        <v>94</v>
      </c>
      <c r="C168" s="10" t="s">
        <v>742</v>
      </c>
      <c r="D168" s="14" t="s">
        <v>95</v>
      </c>
      <c r="E168" s="15" t="s">
        <v>92</v>
      </c>
      <c r="F168" s="16" t="s">
        <v>678</v>
      </c>
      <c r="G168" s="11">
        <v>526</v>
      </c>
      <c r="H168" s="11">
        <v>362</v>
      </c>
      <c r="I168" s="11">
        <v>350</v>
      </c>
      <c r="J168" s="11">
        <f t="shared" si="15"/>
        <v>164</v>
      </c>
      <c r="K168" s="10">
        <f t="shared" si="16"/>
        <v>176</v>
      </c>
      <c r="L168" s="12">
        <f t="shared" si="17"/>
        <v>50.285714285714292</v>
      </c>
      <c r="M168" s="5" t="str">
        <f t="shared" si="18"/>
        <v>0</v>
      </c>
    </row>
    <row r="169" spans="1:13" ht="31.5" x14ac:dyDescent="0.25">
      <c r="A169" s="10">
        <v>102</v>
      </c>
      <c r="B169" s="10" t="s">
        <v>102</v>
      </c>
      <c r="C169" s="10" t="s">
        <v>742</v>
      </c>
      <c r="D169" s="14" t="s">
        <v>95</v>
      </c>
      <c r="E169" s="15" t="s">
        <v>92</v>
      </c>
      <c r="F169" s="16" t="s">
        <v>678</v>
      </c>
      <c r="G169" s="11">
        <v>308</v>
      </c>
      <c r="H169" s="11">
        <v>226</v>
      </c>
      <c r="I169" s="11">
        <v>265</v>
      </c>
      <c r="J169" s="11">
        <f t="shared" si="15"/>
        <v>82</v>
      </c>
      <c r="K169" s="10">
        <f t="shared" si="16"/>
        <v>43</v>
      </c>
      <c r="L169" s="12">
        <f t="shared" si="17"/>
        <v>16.226415094339622</v>
      </c>
      <c r="M169" s="5" t="str">
        <f t="shared" si="18"/>
        <v>0</v>
      </c>
    </row>
    <row r="170" spans="1:13" ht="31.5" x14ac:dyDescent="0.25">
      <c r="A170" s="10">
        <v>103</v>
      </c>
      <c r="B170" s="10" t="s">
        <v>113</v>
      </c>
      <c r="C170" s="10" t="s">
        <v>701</v>
      </c>
      <c r="D170" s="14" t="s">
        <v>114</v>
      </c>
      <c r="E170" s="15" t="s">
        <v>115</v>
      </c>
      <c r="F170" s="16" t="s">
        <v>678</v>
      </c>
      <c r="G170" s="11">
        <v>1571</v>
      </c>
      <c r="H170" s="11">
        <v>1515</v>
      </c>
      <c r="I170" s="11">
        <v>1462</v>
      </c>
      <c r="J170" s="11">
        <f t="shared" si="15"/>
        <v>56</v>
      </c>
      <c r="K170" s="10">
        <f t="shared" si="16"/>
        <v>109</v>
      </c>
      <c r="L170" s="12">
        <f t="shared" si="17"/>
        <v>7.4555403556771553</v>
      </c>
      <c r="M170" s="5" t="str">
        <f t="shared" si="18"/>
        <v>0</v>
      </c>
    </row>
    <row r="171" spans="1:13" x14ac:dyDescent="0.25">
      <c r="A171" s="10">
        <v>104</v>
      </c>
      <c r="B171" s="10" t="s">
        <v>431</v>
      </c>
      <c r="C171" s="10" t="s">
        <v>696</v>
      </c>
      <c r="D171" s="14" t="s">
        <v>432</v>
      </c>
      <c r="E171" s="15" t="s">
        <v>427</v>
      </c>
      <c r="F171" s="16" t="s">
        <v>678</v>
      </c>
      <c r="G171" s="11">
        <v>683</v>
      </c>
      <c r="H171" s="11">
        <v>606</v>
      </c>
      <c r="I171" s="11">
        <v>710</v>
      </c>
      <c r="J171" s="11">
        <f t="shared" si="15"/>
        <v>77</v>
      </c>
      <c r="K171" s="10">
        <f t="shared" si="16"/>
        <v>-27</v>
      </c>
      <c r="L171" s="12">
        <f t="shared" si="17"/>
        <v>-3.8028169014084505</v>
      </c>
      <c r="M171" s="5" t="str">
        <f t="shared" si="18"/>
        <v>Tiết kiệm điện</v>
      </c>
    </row>
    <row r="172" spans="1:13" ht="31.5" x14ac:dyDescent="0.25">
      <c r="A172" s="10">
        <v>105</v>
      </c>
      <c r="B172" s="10" t="s">
        <v>339</v>
      </c>
      <c r="C172" s="10" t="s">
        <v>692</v>
      </c>
      <c r="D172" s="14" t="s">
        <v>340</v>
      </c>
      <c r="E172" s="15" t="s">
        <v>222</v>
      </c>
      <c r="F172" s="16" t="s">
        <v>678</v>
      </c>
      <c r="G172" s="11">
        <v>1430</v>
      </c>
      <c r="H172" s="11">
        <v>1330</v>
      </c>
      <c r="I172" s="11">
        <v>1337</v>
      </c>
      <c r="J172" s="11">
        <f t="shared" si="15"/>
        <v>100</v>
      </c>
      <c r="K172" s="10">
        <f t="shared" si="16"/>
        <v>93</v>
      </c>
      <c r="L172" s="12">
        <f t="shared" si="17"/>
        <v>6.9558713537771126</v>
      </c>
      <c r="M172" s="5" t="str">
        <f t="shared" si="18"/>
        <v>0</v>
      </c>
    </row>
    <row r="173" spans="1:13" ht="31.5" x14ac:dyDescent="0.25">
      <c r="A173" s="10">
        <v>106</v>
      </c>
      <c r="B173" s="10" t="s">
        <v>337</v>
      </c>
      <c r="C173" s="10" t="s">
        <v>692</v>
      </c>
      <c r="D173" s="14" t="s">
        <v>338</v>
      </c>
      <c r="E173" s="15" t="s">
        <v>222</v>
      </c>
      <c r="F173" s="16" t="s">
        <v>678</v>
      </c>
      <c r="G173" s="11">
        <v>293</v>
      </c>
      <c r="H173" s="11">
        <v>289</v>
      </c>
      <c r="I173" s="11">
        <v>365</v>
      </c>
      <c r="J173" s="11">
        <f t="shared" si="15"/>
        <v>4</v>
      </c>
      <c r="K173" s="10">
        <f t="shared" si="16"/>
        <v>-72</v>
      </c>
      <c r="L173" s="12">
        <f t="shared" si="17"/>
        <v>-19.726027397260275</v>
      </c>
      <c r="M173" s="5" t="str">
        <f t="shared" si="18"/>
        <v>Tiết kiệm điện</v>
      </c>
    </row>
    <row r="174" spans="1:13" x14ac:dyDescent="0.25">
      <c r="A174" s="10">
        <v>107</v>
      </c>
      <c r="B174" s="10" t="s">
        <v>512</v>
      </c>
      <c r="C174" s="10" t="s">
        <v>709</v>
      </c>
      <c r="D174" s="14" t="s">
        <v>513</v>
      </c>
      <c r="E174" s="15" t="s">
        <v>174</v>
      </c>
      <c r="F174" s="16" t="s">
        <v>678</v>
      </c>
      <c r="G174" s="11">
        <v>688</v>
      </c>
      <c r="H174" s="11">
        <v>998</v>
      </c>
      <c r="I174" s="11">
        <v>1111</v>
      </c>
      <c r="J174" s="13">
        <f t="shared" si="15"/>
        <v>-310</v>
      </c>
      <c r="K174" s="10">
        <f t="shared" si="16"/>
        <v>-423</v>
      </c>
      <c r="L174" s="12">
        <f t="shared" si="17"/>
        <v>-38.073807380738074</v>
      </c>
      <c r="M174" s="5" t="str">
        <f t="shared" si="18"/>
        <v>Tiết kiệm điện</v>
      </c>
    </row>
    <row r="175" spans="1:13" x14ac:dyDescent="0.25">
      <c r="A175" s="10">
        <v>108</v>
      </c>
      <c r="B175" s="10" t="s">
        <v>492</v>
      </c>
      <c r="C175" s="10" t="s">
        <v>704</v>
      </c>
      <c r="D175" s="14" t="s">
        <v>493</v>
      </c>
      <c r="E175" s="15" t="s">
        <v>205</v>
      </c>
      <c r="F175" s="16" t="s">
        <v>678</v>
      </c>
      <c r="G175" s="11">
        <v>361</v>
      </c>
      <c r="H175" s="11">
        <v>285</v>
      </c>
      <c r="I175" s="11">
        <v>340</v>
      </c>
      <c r="J175" s="11">
        <f t="shared" si="15"/>
        <v>76</v>
      </c>
      <c r="K175" s="10">
        <f t="shared" si="16"/>
        <v>21</v>
      </c>
      <c r="L175" s="12">
        <f t="shared" si="17"/>
        <v>6.1764705882352944</v>
      </c>
      <c r="M175" s="5" t="str">
        <f t="shared" si="18"/>
        <v>0</v>
      </c>
    </row>
    <row r="176" spans="1:13" ht="31.5" x14ac:dyDescent="0.25">
      <c r="A176" s="10">
        <v>109</v>
      </c>
      <c r="B176" s="10" t="s">
        <v>355</v>
      </c>
      <c r="C176" s="10" t="s">
        <v>739</v>
      </c>
      <c r="D176" s="14" t="s">
        <v>356</v>
      </c>
      <c r="E176" s="15" t="s">
        <v>13</v>
      </c>
      <c r="F176" s="16" t="s">
        <v>678</v>
      </c>
      <c r="G176" s="11">
        <v>1305</v>
      </c>
      <c r="H176" s="11">
        <v>1141</v>
      </c>
      <c r="I176" s="11">
        <v>1075</v>
      </c>
      <c r="J176" s="11">
        <f t="shared" si="15"/>
        <v>164</v>
      </c>
      <c r="K176" s="10">
        <f t="shared" si="16"/>
        <v>230</v>
      </c>
      <c r="L176" s="12">
        <f t="shared" si="17"/>
        <v>21.395348837209301</v>
      </c>
      <c r="M176" s="5" t="str">
        <f t="shared" si="18"/>
        <v>0</v>
      </c>
    </row>
    <row r="177" spans="1:13" x14ac:dyDescent="0.25">
      <c r="A177" s="10">
        <v>110</v>
      </c>
      <c r="B177" s="10" t="s">
        <v>433</v>
      </c>
      <c r="C177" s="10" t="s">
        <v>696</v>
      </c>
      <c r="D177" s="14" t="s">
        <v>434</v>
      </c>
      <c r="E177" s="15" t="s">
        <v>428</v>
      </c>
      <c r="F177" s="16" t="s">
        <v>678</v>
      </c>
      <c r="G177" s="11">
        <v>251</v>
      </c>
      <c r="H177" s="11">
        <v>219</v>
      </c>
      <c r="I177" s="11">
        <v>296</v>
      </c>
      <c r="J177" s="11">
        <f t="shared" si="15"/>
        <v>32</v>
      </c>
      <c r="K177" s="10">
        <f t="shared" si="16"/>
        <v>-45</v>
      </c>
      <c r="L177" s="12">
        <f t="shared" si="17"/>
        <v>-15.202702702702704</v>
      </c>
      <c r="M177" s="5" t="str">
        <f t="shared" si="18"/>
        <v>Tiết kiệm điện</v>
      </c>
    </row>
    <row r="178" spans="1:13" x14ac:dyDescent="0.25">
      <c r="A178" s="10">
        <v>111</v>
      </c>
      <c r="B178" s="10" t="s">
        <v>154</v>
      </c>
      <c r="C178" s="10" t="s">
        <v>749</v>
      </c>
      <c r="D178" s="14" t="s">
        <v>155</v>
      </c>
      <c r="E178" s="15" t="s">
        <v>148</v>
      </c>
      <c r="F178" s="16" t="s">
        <v>678</v>
      </c>
      <c r="G178" s="11">
        <v>840</v>
      </c>
      <c r="H178" s="11">
        <v>790</v>
      </c>
      <c r="I178" s="11">
        <v>754</v>
      </c>
      <c r="J178" s="11">
        <f t="shared" si="15"/>
        <v>50</v>
      </c>
      <c r="K178" s="10">
        <f t="shared" si="16"/>
        <v>86</v>
      </c>
      <c r="L178" s="12">
        <f t="shared" si="17"/>
        <v>11.405835543766578</v>
      </c>
      <c r="M178" s="5" t="str">
        <f t="shared" si="18"/>
        <v>0</v>
      </c>
    </row>
    <row r="179" spans="1:13" x14ac:dyDescent="0.25">
      <c r="A179" s="10">
        <v>112</v>
      </c>
      <c r="B179" s="10" t="s">
        <v>558</v>
      </c>
      <c r="C179" s="10" t="s">
        <v>698</v>
      </c>
      <c r="D179" s="14" t="s">
        <v>559</v>
      </c>
      <c r="E179" s="15" t="s">
        <v>179</v>
      </c>
      <c r="F179" s="16" t="s">
        <v>678</v>
      </c>
      <c r="G179" s="11">
        <v>1053</v>
      </c>
      <c r="H179" s="11">
        <v>841</v>
      </c>
      <c r="I179" s="11">
        <v>1165</v>
      </c>
      <c r="J179" s="11">
        <f t="shared" si="15"/>
        <v>212</v>
      </c>
      <c r="K179" s="10">
        <f t="shared" si="16"/>
        <v>-112</v>
      </c>
      <c r="L179" s="12">
        <f t="shared" si="17"/>
        <v>-9.6137339055793998</v>
      </c>
      <c r="M179" s="5" t="str">
        <f t="shared" si="18"/>
        <v>Tiết kiệm điện</v>
      </c>
    </row>
    <row r="180" spans="1:13" x14ac:dyDescent="0.25">
      <c r="A180" s="10">
        <v>113</v>
      </c>
      <c r="B180" s="10" t="s">
        <v>390</v>
      </c>
      <c r="C180" s="10" t="s">
        <v>721</v>
      </c>
      <c r="D180" s="14" t="s">
        <v>391</v>
      </c>
      <c r="E180" s="15" t="s">
        <v>389</v>
      </c>
      <c r="F180" s="16" t="s">
        <v>678</v>
      </c>
      <c r="G180" s="11">
        <v>29</v>
      </c>
      <c r="H180" s="11">
        <v>56</v>
      </c>
      <c r="I180" s="11">
        <v>30</v>
      </c>
      <c r="J180" s="13">
        <f t="shared" si="15"/>
        <v>-27</v>
      </c>
      <c r="K180" s="10">
        <f t="shared" si="16"/>
        <v>-1</v>
      </c>
      <c r="L180" s="12">
        <f t="shared" si="17"/>
        <v>-3.3333333333333335</v>
      </c>
      <c r="M180" s="5" t="str">
        <f t="shared" si="18"/>
        <v>Tiết kiệm điện</v>
      </c>
    </row>
    <row r="181" spans="1:13" x14ac:dyDescent="0.25">
      <c r="A181" s="10">
        <v>114</v>
      </c>
      <c r="B181" s="10" t="s">
        <v>384</v>
      </c>
      <c r="C181" s="10" t="s">
        <v>699</v>
      </c>
      <c r="D181" s="14" t="s">
        <v>383</v>
      </c>
      <c r="E181" s="15" t="s">
        <v>385</v>
      </c>
      <c r="F181" s="16" t="s">
        <v>678</v>
      </c>
      <c r="G181" s="11">
        <v>269</v>
      </c>
      <c r="H181" s="11">
        <v>293</v>
      </c>
      <c r="I181" s="11">
        <v>230</v>
      </c>
      <c r="J181" s="13">
        <f t="shared" si="15"/>
        <v>-24</v>
      </c>
      <c r="K181" s="10">
        <f t="shared" si="16"/>
        <v>39</v>
      </c>
      <c r="L181" s="12">
        <f t="shared" si="17"/>
        <v>16.956521739130434</v>
      </c>
      <c r="M181" s="5" t="str">
        <f t="shared" si="18"/>
        <v>0</v>
      </c>
    </row>
    <row r="182" spans="1:13" x14ac:dyDescent="0.25">
      <c r="A182" s="10">
        <v>115</v>
      </c>
      <c r="B182" s="10" t="s">
        <v>382</v>
      </c>
      <c r="C182" s="10" t="s">
        <v>699</v>
      </c>
      <c r="D182" s="14" t="s">
        <v>383</v>
      </c>
      <c r="E182" s="15" t="s">
        <v>369</v>
      </c>
      <c r="F182" s="16" t="s">
        <v>678</v>
      </c>
      <c r="G182" s="11">
        <v>392</v>
      </c>
      <c r="H182" s="11">
        <v>360</v>
      </c>
      <c r="I182" s="11">
        <v>333</v>
      </c>
      <c r="J182" s="11">
        <f t="shared" si="15"/>
        <v>32</v>
      </c>
      <c r="K182" s="10">
        <f t="shared" si="16"/>
        <v>59</v>
      </c>
      <c r="L182" s="12">
        <f t="shared" si="17"/>
        <v>17.717717717717719</v>
      </c>
      <c r="M182" s="5" t="str">
        <f t="shared" si="18"/>
        <v>0</v>
      </c>
    </row>
    <row r="183" spans="1:13" x14ac:dyDescent="0.25">
      <c r="A183" s="10">
        <v>116</v>
      </c>
      <c r="B183" s="10" t="s">
        <v>647</v>
      </c>
      <c r="C183" s="10" t="s">
        <v>700</v>
      </c>
      <c r="D183" s="14" t="s">
        <v>648</v>
      </c>
      <c r="E183" s="15" t="s">
        <v>48</v>
      </c>
      <c r="F183" s="16" t="s">
        <v>678</v>
      </c>
      <c r="G183" s="11">
        <v>3215</v>
      </c>
      <c r="H183" s="11">
        <v>3069</v>
      </c>
      <c r="I183" s="11">
        <v>2982</v>
      </c>
      <c r="J183" s="11">
        <f t="shared" si="15"/>
        <v>146</v>
      </c>
      <c r="K183" s="10">
        <f t="shared" si="16"/>
        <v>233</v>
      </c>
      <c r="L183" s="12">
        <f t="shared" si="17"/>
        <v>7.813547954393024</v>
      </c>
      <c r="M183" s="5" t="str">
        <f t="shared" si="18"/>
        <v>0</v>
      </c>
    </row>
    <row r="184" spans="1:13" x14ac:dyDescent="0.25">
      <c r="A184" s="10">
        <v>117</v>
      </c>
      <c r="B184" s="10" t="s">
        <v>629</v>
      </c>
      <c r="C184" s="10" t="s">
        <v>706</v>
      </c>
      <c r="D184" s="14" t="s">
        <v>628</v>
      </c>
      <c r="E184" s="15" t="s">
        <v>617</v>
      </c>
      <c r="F184" s="16" t="s">
        <v>678</v>
      </c>
      <c r="G184" s="11">
        <v>440</v>
      </c>
      <c r="H184" s="11">
        <v>385</v>
      </c>
      <c r="I184" s="11">
        <v>275</v>
      </c>
      <c r="J184" s="11">
        <f t="shared" si="15"/>
        <v>55</v>
      </c>
      <c r="K184" s="10">
        <f t="shared" si="16"/>
        <v>165</v>
      </c>
      <c r="L184" s="12">
        <f t="shared" si="17"/>
        <v>60</v>
      </c>
      <c r="M184" s="5" t="str">
        <f t="shared" si="18"/>
        <v>0</v>
      </c>
    </row>
    <row r="185" spans="1:13" x14ac:dyDescent="0.25">
      <c r="A185" s="10">
        <v>118</v>
      </c>
      <c r="B185" s="10" t="s">
        <v>627</v>
      </c>
      <c r="C185" s="10" t="s">
        <v>706</v>
      </c>
      <c r="D185" s="14" t="s">
        <v>628</v>
      </c>
      <c r="E185" s="15" t="s">
        <v>617</v>
      </c>
      <c r="F185" s="16" t="s">
        <v>678</v>
      </c>
      <c r="G185" s="11">
        <v>433</v>
      </c>
      <c r="H185" s="11">
        <v>296</v>
      </c>
      <c r="I185" s="11">
        <v>334</v>
      </c>
      <c r="J185" s="11">
        <f t="shared" si="15"/>
        <v>137</v>
      </c>
      <c r="K185" s="10">
        <f t="shared" si="16"/>
        <v>99</v>
      </c>
      <c r="L185" s="12">
        <f t="shared" si="17"/>
        <v>29.640718562874252</v>
      </c>
      <c r="M185" s="5" t="str">
        <f t="shared" si="18"/>
        <v>0</v>
      </c>
    </row>
    <row r="186" spans="1:13" x14ac:dyDescent="0.25">
      <c r="A186" s="10">
        <v>119</v>
      </c>
      <c r="B186" s="10" t="s">
        <v>519</v>
      </c>
      <c r="C186" s="10" t="s">
        <v>709</v>
      </c>
      <c r="D186" s="14" t="s">
        <v>520</v>
      </c>
      <c r="E186" s="15" t="s">
        <v>174</v>
      </c>
      <c r="F186" s="16" t="s">
        <v>678</v>
      </c>
      <c r="G186" s="11">
        <v>2143</v>
      </c>
      <c r="H186" s="11">
        <v>1899</v>
      </c>
      <c r="I186" s="11">
        <v>2264</v>
      </c>
      <c r="J186" s="11">
        <f t="shared" si="15"/>
        <v>244</v>
      </c>
      <c r="K186" s="10">
        <f t="shared" si="16"/>
        <v>-121</v>
      </c>
      <c r="L186" s="12">
        <f t="shared" si="17"/>
        <v>-5.3445229681978796</v>
      </c>
      <c r="M186" s="5" t="str">
        <f t="shared" ref="M186:M217" si="19">+IF(L186&lt;=0,"Tiết kiệm điện",IF(L186&gt;0,"0"))</f>
        <v>Tiết kiệm điện</v>
      </c>
    </row>
    <row r="187" spans="1:13" x14ac:dyDescent="0.25">
      <c r="A187" s="10">
        <v>120</v>
      </c>
      <c r="B187" s="10" t="s">
        <v>521</v>
      </c>
      <c r="C187" s="10" t="s">
        <v>709</v>
      </c>
      <c r="D187" s="14" t="s">
        <v>520</v>
      </c>
      <c r="E187" s="15" t="s">
        <v>174</v>
      </c>
      <c r="F187" s="16" t="s">
        <v>678</v>
      </c>
      <c r="G187" s="11">
        <v>1015</v>
      </c>
      <c r="H187" s="11">
        <v>616</v>
      </c>
      <c r="I187" s="11">
        <v>931</v>
      </c>
      <c r="J187" s="11">
        <f t="shared" si="15"/>
        <v>399</v>
      </c>
      <c r="K187" s="10">
        <f t="shared" si="16"/>
        <v>84</v>
      </c>
      <c r="L187" s="12">
        <f t="shared" si="17"/>
        <v>9.0225563909774422</v>
      </c>
      <c r="M187" s="5" t="str">
        <f t="shared" si="19"/>
        <v>0</v>
      </c>
    </row>
    <row r="188" spans="1:13" x14ac:dyDescent="0.25">
      <c r="A188" s="10">
        <v>121</v>
      </c>
      <c r="B188" s="10" t="s">
        <v>652</v>
      </c>
      <c r="C188" s="10" t="s">
        <v>774</v>
      </c>
      <c r="D188" s="14" t="s">
        <v>653</v>
      </c>
      <c r="E188" s="15" t="s">
        <v>654</v>
      </c>
      <c r="F188" s="16" t="s">
        <v>678</v>
      </c>
      <c r="G188" s="11">
        <v>405</v>
      </c>
      <c r="H188" s="11">
        <v>31</v>
      </c>
      <c r="I188" s="11">
        <v>535</v>
      </c>
      <c r="J188" s="11">
        <f t="shared" si="15"/>
        <v>374</v>
      </c>
      <c r="K188" s="10">
        <f t="shared" si="16"/>
        <v>-130</v>
      </c>
      <c r="L188" s="12">
        <f t="shared" si="17"/>
        <v>-24.299065420560748</v>
      </c>
      <c r="M188" s="5" t="str">
        <f t="shared" si="19"/>
        <v>Tiết kiệm điện</v>
      </c>
    </row>
    <row r="189" spans="1:13" x14ac:dyDescent="0.25">
      <c r="A189" s="10">
        <v>122</v>
      </c>
      <c r="B189" s="10" t="s">
        <v>634</v>
      </c>
      <c r="C189" s="10" t="s">
        <v>706</v>
      </c>
      <c r="D189" s="14" t="s">
        <v>635</v>
      </c>
      <c r="E189" s="15" t="s">
        <v>617</v>
      </c>
      <c r="F189" s="16" t="s">
        <v>678</v>
      </c>
      <c r="G189" s="11">
        <v>629</v>
      </c>
      <c r="H189" s="11">
        <v>517</v>
      </c>
      <c r="I189" s="11">
        <v>418</v>
      </c>
      <c r="J189" s="11">
        <f t="shared" si="15"/>
        <v>112</v>
      </c>
      <c r="K189" s="10">
        <f t="shared" si="16"/>
        <v>211</v>
      </c>
      <c r="L189" s="12">
        <f t="shared" si="17"/>
        <v>50.47846889952153</v>
      </c>
      <c r="M189" s="5" t="str">
        <f t="shared" si="19"/>
        <v>0</v>
      </c>
    </row>
    <row r="190" spans="1:13" x14ac:dyDescent="0.25">
      <c r="A190" s="10">
        <v>123</v>
      </c>
      <c r="B190" s="10" t="s">
        <v>527</v>
      </c>
      <c r="C190" s="10" t="s">
        <v>710</v>
      </c>
      <c r="D190" s="14" t="s">
        <v>528</v>
      </c>
      <c r="E190" s="15" t="s">
        <v>174</v>
      </c>
      <c r="F190" s="16" t="s">
        <v>678</v>
      </c>
      <c r="G190" s="11">
        <v>710</v>
      </c>
      <c r="H190" s="11">
        <v>553</v>
      </c>
      <c r="I190" s="11">
        <v>654</v>
      </c>
      <c r="J190" s="11">
        <f t="shared" si="15"/>
        <v>157</v>
      </c>
      <c r="K190" s="10">
        <f t="shared" si="16"/>
        <v>56</v>
      </c>
      <c r="L190" s="12">
        <f t="shared" si="17"/>
        <v>8.5626911314984699</v>
      </c>
      <c r="M190" s="5" t="str">
        <f t="shared" si="19"/>
        <v>0</v>
      </c>
    </row>
    <row r="191" spans="1:13" x14ac:dyDescent="0.25">
      <c r="A191" s="10">
        <v>124</v>
      </c>
      <c r="B191" s="10" t="s">
        <v>630</v>
      </c>
      <c r="C191" s="10" t="s">
        <v>706</v>
      </c>
      <c r="D191" s="14" t="s">
        <v>631</v>
      </c>
      <c r="E191" s="15" t="s">
        <v>618</v>
      </c>
      <c r="F191" s="16" t="s">
        <v>678</v>
      </c>
      <c r="G191" s="11">
        <v>229</v>
      </c>
      <c r="H191" s="11">
        <v>250</v>
      </c>
      <c r="I191" s="11">
        <v>78</v>
      </c>
      <c r="J191" s="13">
        <f t="shared" si="15"/>
        <v>-21</v>
      </c>
      <c r="K191" s="10">
        <f t="shared" si="16"/>
        <v>151</v>
      </c>
      <c r="L191" s="12">
        <f t="shared" si="17"/>
        <v>193.58974358974359</v>
      </c>
      <c r="M191" s="5" t="str">
        <f t="shared" si="19"/>
        <v>0</v>
      </c>
    </row>
    <row r="192" spans="1:13" x14ac:dyDescent="0.25">
      <c r="A192" s="10">
        <v>125</v>
      </c>
      <c r="B192" s="10" t="s">
        <v>78</v>
      </c>
      <c r="C192" s="10" t="s">
        <v>756</v>
      </c>
      <c r="D192" s="14" t="s">
        <v>79</v>
      </c>
      <c r="E192" s="15" t="s">
        <v>80</v>
      </c>
      <c r="F192" s="16" t="s">
        <v>678</v>
      </c>
      <c r="G192" s="11">
        <v>140</v>
      </c>
      <c r="H192" s="11">
        <v>87</v>
      </c>
      <c r="I192" s="11">
        <v>90</v>
      </c>
      <c r="J192" s="11">
        <f t="shared" si="15"/>
        <v>53</v>
      </c>
      <c r="K192" s="10">
        <f t="shared" si="16"/>
        <v>50</v>
      </c>
      <c r="L192" s="12">
        <f t="shared" si="17"/>
        <v>55.555555555555557</v>
      </c>
      <c r="M192" s="5" t="str">
        <f t="shared" si="19"/>
        <v>0</v>
      </c>
    </row>
    <row r="193" spans="1:13" x14ac:dyDescent="0.25">
      <c r="A193" s="10">
        <v>126</v>
      </c>
      <c r="B193" s="10" t="s">
        <v>203</v>
      </c>
      <c r="C193" s="10" t="s">
        <v>740</v>
      </c>
      <c r="D193" s="14" t="s">
        <v>204</v>
      </c>
      <c r="E193" s="15" t="s">
        <v>198</v>
      </c>
      <c r="F193" s="16" t="s">
        <v>678</v>
      </c>
      <c r="G193" s="11">
        <v>24</v>
      </c>
      <c r="H193" s="11">
        <v>22</v>
      </c>
      <c r="I193" s="11">
        <v>17</v>
      </c>
      <c r="J193" s="11">
        <f t="shared" si="15"/>
        <v>2</v>
      </c>
      <c r="K193" s="10">
        <f t="shared" si="16"/>
        <v>7</v>
      </c>
      <c r="L193" s="12">
        <f t="shared" si="17"/>
        <v>41.17647058823529</v>
      </c>
      <c r="M193" s="5" t="str">
        <f t="shared" si="19"/>
        <v>0</v>
      </c>
    </row>
    <row r="194" spans="1:13" x14ac:dyDescent="0.25">
      <c r="A194" s="10">
        <v>127</v>
      </c>
      <c r="B194" s="10" t="s">
        <v>199</v>
      </c>
      <c r="C194" s="10" t="s">
        <v>740</v>
      </c>
      <c r="D194" s="14" t="s">
        <v>200</v>
      </c>
      <c r="E194" s="15" t="s">
        <v>198</v>
      </c>
      <c r="F194" s="16" t="s">
        <v>678</v>
      </c>
      <c r="G194" s="11">
        <v>75</v>
      </c>
      <c r="H194" s="11">
        <v>68</v>
      </c>
      <c r="I194" s="11">
        <v>70</v>
      </c>
      <c r="J194" s="11">
        <f t="shared" si="15"/>
        <v>7</v>
      </c>
      <c r="K194" s="10">
        <f t="shared" si="16"/>
        <v>5</v>
      </c>
      <c r="L194" s="12">
        <f t="shared" si="17"/>
        <v>7.1428571428571423</v>
      </c>
      <c r="M194" s="5" t="str">
        <f t="shared" si="19"/>
        <v>0</v>
      </c>
    </row>
    <row r="195" spans="1:13" x14ac:dyDescent="0.25">
      <c r="A195" s="10">
        <v>128</v>
      </c>
      <c r="B195" s="10" t="s">
        <v>525</v>
      </c>
      <c r="C195" s="10" t="s">
        <v>731</v>
      </c>
      <c r="D195" s="14" t="s">
        <v>526</v>
      </c>
      <c r="E195" s="15" t="s">
        <v>197</v>
      </c>
      <c r="F195" s="16" t="s">
        <v>678</v>
      </c>
      <c r="G195" s="11">
        <v>670</v>
      </c>
      <c r="H195" s="11">
        <v>576</v>
      </c>
      <c r="I195" s="11">
        <v>489</v>
      </c>
      <c r="J195" s="11">
        <f t="shared" si="15"/>
        <v>94</v>
      </c>
      <c r="K195" s="10">
        <f t="shared" si="16"/>
        <v>181</v>
      </c>
      <c r="L195" s="12">
        <f t="shared" si="17"/>
        <v>37.014314928425357</v>
      </c>
      <c r="M195" s="5" t="str">
        <f t="shared" si="19"/>
        <v>0</v>
      </c>
    </row>
    <row r="196" spans="1:13" ht="31.5" x14ac:dyDescent="0.25">
      <c r="A196" s="10">
        <v>129</v>
      </c>
      <c r="B196" s="10" t="s">
        <v>415</v>
      </c>
      <c r="C196" s="10" t="s">
        <v>766</v>
      </c>
      <c r="D196" s="14" t="s">
        <v>416</v>
      </c>
      <c r="E196" s="15" t="s">
        <v>412</v>
      </c>
      <c r="F196" s="16" t="s">
        <v>678</v>
      </c>
      <c r="G196" s="11">
        <v>605</v>
      </c>
      <c r="H196" s="11">
        <v>591</v>
      </c>
      <c r="I196" s="11">
        <v>566</v>
      </c>
      <c r="J196" s="11">
        <f t="shared" ref="J196:J236" si="20">G196-H196</f>
        <v>14</v>
      </c>
      <c r="K196" s="10">
        <f t="shared" ref="K196:K236" si="21">+G196-I196</f>
        <v>39</v>
      </c>
      <c r="L196" s="12">
        <f t="shared" ref="L196:L236" si="22">+K196/I196*100</f>
        <v>6.8904593639575973</v>
      </c>
      <c r="M196" s="5" t="str">
        <f t="shared" si="19"/>
        <v>0</v>
      </c>
    </row>
    <row r="197" spans="1:13" ht="31.5" x14ac:dyDescent="0.25">
      <c r="A197" s="10">
        <v>130</v>
      </c>
      <c r="B197" s="10" t="s">
        <v>417</v>
      </c>
      <c r="C197" s="10" t="s">
        <v>741</v>
      </c>
      <c r="D197" s="14" t="s">
        <v>418</v>
      </c>
      <c r="E197" s="15" t="s">
        <v>419</v>
      </c>
      <c r="F197" s="16" t="s">
        <v>678</v>
      </c>
      <c r="G197" s="11">
        <v>226</v>
      </c>
      <c r="H197" s="11">
        <v>181</v>
      </c>
      <c r="I197" s="11">
        <v>185</v>
      </c>
      <c r="J197" s="11">
        <f t="shared" si="20"/>
        <v>45</v>
      </c>
      <c r="K197" s="10">
        <f t="shared" si="21"/>
        <v>41</v>
      </c>
      <c r="L197" s="12">
        <f t="shared" si="22"/>
        <v>22.162162162162165</v>
      </c>
      <c r="M197" s="5" t="str">
        <f t="shared" si="19"/>
        <v>0</v>
      </c>
    </row>
    <row r="198" spans="1:13" ht="31.5" x14ac:dyDescent="0.25">
      <c r="A198" s="10">
        <v>131</v>
      </c>
      <c r="B198" s="10" t="s">
        <v>38</v>
      </c>
      <c r="C198" s="10" t="s">
        <v>703</v>
      </c>
      <c r="D198" s="14" t="s">
        <v>39</v>
      </c>
      <c r="E198" s="15" t="s">
        <v>37</v>
      </c>
      <c r="F198" s="16" t="s">
        <v>678</v>
      </c>
      <c r="G198" s="11">
        <v>224</v>
      </c>
      <c r="H198" s="11">
        <v>151</v>
      </c>
      <c r="I198" s="11">
        <v>160</v>
      </c>
      <c r="J198" s="11">
        <f t="shared" si="20"/>
        <v>73</v>
      </c>
      <c r="K198" s="10">
        <f t="shared" si="21"/>
        <v>64</v>
      </c>
      <c r="L198" s="12">
        <f t="shared" si="22"/>
        <v>40</v>
      </c>
      <c r="M198" s="5" t="str">
        <f t="shared" si="19"/>
        <v>0</v>
      </c>
    </row>
    <row r="199" spans="1:13" ht="31.5" x14ac:dyDescent="0.25">
      <c r="A199" s="10">
        <v>132</v>
      </c>
      <c r="B199" s="10" t="s">
        <v>27</v>
      </c>
      <c r="C199" s="10" t="s">
        <v>737</v>
      </c>
      <c r="D199" s="14" t="s">
        <v>28</v>
      </c>
      <c r="E199" s="15" t="s">
        <v>24</v>
      </c>
      <c r="F199" s="16" t="s">
        <v>678</v>
      </c>
      <c r="G199" s="11">
        <v>236</v>
      </c>
      <c r="H199" s="11">
        <v>252</v>
      </c>
      <c r="I199" s="11">
        <v>188</v>
      </c>
      <c r="J199" s="13">
        <f t="shared" si="20"/>
        <v>-16</v>
      </c>
      <c r="K199" s="10">
        <f t="shared" si="21"/>
        <v>48</v>
      </c>
      <c r="L199" s="12">
        <f t="shared" si="22"/>
        <v>25.531914893617021</v>
      </c>
      <c r="M199" s="5" t="str">
        <f t="shared" si="19"/>
        <v>0</v>
      </c>
    </row>
    <row r="200" spans="1:13" ht="31.5" x14ac:dyDescent="0.25">
      <c r="A200" s="10">
        <v>133</v>
      </c>
      <c r="B200" s="10" t="s">
        <v>25</v>
      </c>
      <c r="C200" s="10" t="s">
        <v>737</v>
      </c>
      <c r="D200" s="14" t="s">
        <v>26</v>
      </c>
      <c r="E200" s="15" t="s">
        <v>24</v>
      </c>
      <c r="F200" s="16" t="s">
        <v>678</v>
      </c>
      <c r="G200" s="11">
        <v>448</v>
      </c>
      <c r="H200" s="11">
        <v>359</v>
      </c>
      <c r="I200" s="11">
        <v>285</v>
      </c>
      <c r="J200" s="11">
        <f t="shared" si="20"/>
        <v>89</v>
      </c>
      <c r="K200" s="10">
        <f t="shared" si="21"/>
        <v>163</v>
      </c>
      <c r="L200" s="12">
        <f t="shared" si="22"/>
        <v>57.192982456140349</v>
      </c>
      <c r="M200" s="5" t="str">
        <f t="shared" si="19"/>
        <v>0</v>
      </c>
    </row>
    <row r="201" spans="1:13" x14ac:dyDescent="0.25">
      <c r="A201" s="10">
        <v>134</v>
      </c>
      <c r="B201" s="10" t="s">
        <v>90</v>
      </c>
      <c r="C201" s="10" t="s">
        <v>763</v>
      </c>
      <c r="D201" s="14" t="s">
        <v>91</v>
      </c>
      <c r="E201" s="15" t="s">
        <v>87</v>
      </c>
      <c r="F201" s="16" t="s">
        <v>678</v>
      </c>
      <c r="G201" s="11">
        <v>450</v>
      </c>
      <c r="H201" s="11">
        <v>409</v>
      </c>
      <c r="I201" s="11">
        <v>560</v>
      </c>
      <c r="J201" s="11">
        <f t="shared" si="20"/>
        <v>41</v>
      </c>
      <c r="K201" s="10">
        <f t="shared" si="21"/>
        <v>-110</v>
      </c>
      <c r="L201" s="12">
        <f t="shared" si="22"/>
        <v>-19.642857142857142</v>
      </c>
      <c r="M201" s="5" t="str">
        <f t="shared" si="19"/>
        <v>Tiết kiệm điện</v>
      </c>
    </row>
    <row r="202" spans="1:13" x14ac:dyDescent="0.25">
      <c r="A202" s="10">
        <v>135</v>
      </c>
      <c r="B202" s="10" t="s">
        <v>185</v>
      </c>
      <c r="C202" s="10" t="s">
        <v>733</v>
      </c>
      <c r="D202" s="14" t="s">
        <v>186</v>
      </c>
      <c r="E202" s="15" t="s">
        <v>182</v>
      </c>
      <c r="F202" s="16" t="s">
        <v>678</v>
      </c>
      <c r="G202" s="11">
        <v>115</v>
      </c>
      <c r="H202" s="11">
        <v>59</v>
      </c>
      <c r="I202" s="11">
        <v>46</v>
      </c>
      <c r="J202" s="11">
        <f t="shared" si="20"/>
        <v>56</v>
      </c>
      <c r="K202" s="10">
        <f t="shared" si="21"/>
        <v>69</v>
      </c>
      <c r="L202" s="12">
        <f t="shared" si="22"/>
        <v>150</v>
      </c>
      <c r="M202" s="5" t="str">
        <f t="shared" si="19"/>
        <v>0</v>
      </c>
    </row>
    <row r="203" spans="1:13" x14ac:dyDescent="0.25">
      <c r="A203" s="10">
        <v>136</v>
      </c>
      <c r="B203" s="10" t="s">
        <v>552</v>
      </c>
      <c r="C203" s="10" t="s">
        <v>698</v>
      </c>
      <c r="D203" s="14" t="s">
        <v>553</v>
      </c>
      <c r="E203" s="15" t="s">
        <v>554</v>
      </c>
      <c r="F203" s="16" t="s">
        <v>678</v>
      </c>
      <c r="G203" s="11">
        <v>524</v>
      </c>
      <c r="H203" s="11">
        <v>445</v>
      </c>
      <c r="I203" s="11">
        <v>380</v>
      </c>
      <c r="J203" s="11">
        <f t="shared" si="20"/>
        <v>79</v>
      </c>
      <c r="K203" s="10">
        <f t="shared" si="21"/>
        <v>144</v>
      </c>
      <c r="L203" s="12">
        <f t="shared" si="22"/>
        <v>37.894736842105267</v>
      </c>
      <c r="M203" s="5" t="str">
        <f t="shared" si="19"/>
        <v>0</v>
      </c>
    </row>
    <row r="204" spans="1:13" ht="31.5" x14ac:dyDescent="0.25">
      <c r="A204" s="10">
        <v>137</v>
      </c>
      <c r="B204" s="10" t="s">
        <v>146</v>
      </c>
      <c r="C204" s="10" t="s">
        <v>719</v>
      </c>
      <c r="D204" s="14" t="s">
        <v>147</v>
      </c>
      <c r="E204" s="15" t="s">
        <v>143</v>
      </c>
      <c r="F204" s="16" t="s">
        <v>678</v>
      </c>
      <c r="G204" s="11">
        <v>78</v>
      </c>
      <c r="H204" s="11">
        <v>76</v>
      </c>
      <c r="I204" s="11">
        <v>26</v>
      </c>
      <c r="J204" s="11">
        <f t="shared" si="20"/>
        <v>2</v>
      </c>
      <c r="K204" s="10">
        <f t="shared" si="21"/>
        <v>52</v>
      </c>
      <c r="L204" s="12">
        <f t="shared" si="22"/>
        <v>200</v>
      </c>
      <c r="M204" s="5" t="str">
        <f t="shared" si="19"/>
        <v>0</v>
      </c>
    </row>
    <row r="205" spans="1:13" ht="31.5" x14ac:dyDescent="0.25">
      <c r="A205" s="10">
        <v>138</v>
      </c>
      <c r="B205" s="10" t="s">
        <v>216</v>
      </c>
      <c r="C205" s="10" t="s">
        <v>760</v>
      </c>
      <c r="D205" s="14" t="s">
        <v>217</v>
      </c>
      <c r="E205" s="15" t="s">
        <v>212</v>
      </c>
      <c r="F205" s="16" t="s">
        <v>678</v>
      </c>
      <c r="G205" s="11">
        <v>436</v>
      </c>
      <c r="H205" s="11">
        <v>350</v>
      </c>
      <c r="I205" s="11">
        <v>430</v>
      </c>
      <c r="J205" s="11">
        <f t="shared" si="20"/>
        <v>86</v>
      </c>
      <c r="K205" s="10">
        <f t="shared" si="21"/>
        <v>6</v>
      </c>
      <c r="L205" s="12">
        <f t="shared" si="22"/>
        <v>1.3953488372093024</v>
      </c>
      <c r="M205" s="5" t="str">
        <f t="shared" si="19"/>
        <v>0</v>
      </c>
    </row>
    <row r="206" spans="1:13" ht="31.5" x14ac:dyDescent="0.25">
      <c r="A206" s="10">
        <v>139</v>
      </c>
      <c r="B206" s="10" t="s">
        <v>343</v>
      </c>
      <c r="C206" s="10" t="s">
        <v>694</v>
      </c>
      <c r="D206" s="14" t="s">
        <v>217</v>
      </c>
      <c r="E206" s="15" t="s">
        <v>212</v>
      </c>
      <c r="F206" s="16" t="s">
        <v>678</v>
      </c>
      <c r="G206" s="11">
        <v>986</v>
      </c>
      <c r="H206" s="11">
        <v>822</v>
      </c>
      <c r="I206" s="11">
        <v>925</v>
      </c>
      <c r="J206" s="11">
        <f t="shared" si="20"/>
        <v>164</v>
      </c>
      <c r="K206" s="10">
        <f t="shared" si="21"/>
        <v>61</v>
      </c>
      <c r="L206" s="12">
        <f t="shared" si="22"/>
        <v>6.5945945945945956</v>
      </c>
      <c r="M206" s="5" t="str">
        <f t="shared" si="19"/>
        <v>0</v>
      </c>
    </row>
    <row r="207" spans="1:13" ht="31.5" x14ac:dyDescent="0.25">
      <c r="A207" s="10">
        <v>140</v>
      </c>
      <c r="B207" s="10" t="s">
        <v>341</v>
      </c>
      <c r="C207" s="10" t="s">
        <v>694</v>
      </c>
      <c r="D207" s="14" t="s">
        <v>342</v>
      </c>
      <c r="E207" s="15" t="s">
        <v>212</v>
      </c>
      <c r="F207" s="16" t="s">
        <v>678</v>
      </c>
      <c r="G207" s="11">
        <v>550</v>
      </c>
      <c r="H207" s="11">
        <v>511</v>
      </c>
      <c r="I207" s="11">
        <v>571</v>
      </c>
      <c r="J207" s="11">
        <f t="shared" si="20"/>
        <v>39</v>
      </c>
      <c r="K207" s="10">
        <f t="shared" si="21"/>
        <v>-21</v>
      </c>
      <c r="L207" s="12">
        <f t="shared" si="22"/>
        <v>-3.6777583187390541</v>
      </c>
      <c r="M207" s="5" t="str">
        <f t="shared" si="19"/>
        <v>Tiết kiệm điện</v>
      </c>
    </row>
    <row r="208" spans="1:13" x14ac:dyDescent="0.25">
      <c r="A208" s="10">
        <v>141</v>
      </c>
      <c r="B208" s="10" t="s">
        <v>125</v>
      </c>
      <c r="C208" s="10" t="s">
        <v>770</v>
      </c>
      <c r="D208" s="14" t="s">
        <v>126</v>
      </c>
      <c r="E208" s="15" t="s">
        <v>122</v>
      </c>
      <c r="F208" s="16" t="s">
        <v>678</v>
      </c>
      <c r="G208" s="11">
        <v>92</v>
      </c>
      <c r="H208" s="11">
        <v>59</v>
      </c>
      <c r="I208" s="11">
        <v>95</v>
      </c>
      <c r="J208" s="11">
        <f t="shared" si="20"/>
        <v>33</v>
      </c>
      <c r="K208" s="10">
        <f t="shared" si="21"/>
        <v>-3</v>
      </c>
      <c r="L208" s="12">
        <f t="shared" si="22"/>
        <v>-3.1578947368421053</v>
      </c>
      <c r="M208" s="5" t="str">
        <f t="shared" si="19"/>
        <v>Tiết kiệm điện</v>
      </c>
    </row>
    <row r="209" spans="1:13" x14ac:dyDescent="0.25">
      <c r="A209" s="10">
        <v>142</v>
      </c>
      <c r="B209" s="10" t="s">
        <v>132</v>
      </c>
      <c r="C209" s="10" t="s">
        <v>758</v>
      </c>
      <c r="D209" s="14" t="s">
        <v>133</v>
      </c>
      <c r="E209" s="15" t="s">
        <v>134</v>
      </c>
      <c r="F209" s="16" t="s">
        <v>678</v>
      </c>
      <c r="G209" s="11">
        <v>94</v>
      </c>
      <c r="H209" s="11">
        <v>114</v>
      </c>
      <c r="I209" s="11">
        <v>126</v>
      </c>
      <c r="J209" s="13">
        <f t="shared" si="20"/>
        <v>-20</v>
      </c>
      <c r="K209" s="10">
        <f t="shared" si="21"/>
        <v>-32</v>
      </c>
      <c r="L209" s="12">
        <f t="shared" si="22"/>
        <v>-25.396825396825395</v>
      </c>
      <c r="M209" s="5" t="str">
        <f t="shared" si="19"/>
        <v>Tiết kiệm điện</v>
      </c>
    </row>
    <row r="210" spans="1:13" ht="31.5" x14ac:dyDescent="0.25">
      <c r="A210" s="10">
        <v>143</v>
      </c>
      <c r="B210" s="10" t="s">
        <v>68</v>
      </c>
      <c r="C210" s="10" t="s">
        <v>734</v>
      </c>
      <c r="D210" s="14" t="s">
        <v>69</v>
      </c>
      <c r="E210" s="15" t="s">
        <v>70</v>
      </c>
      <c r="F210" s="16" t="s">
        <v>678</v>
      </c>
      <c r="G210" s="11">
        <v>76</v>
      </c>
      <c r="H210" s="11">
        <v>72</v>
      </c>
      <c r="I210" s="11">
        <v>50</v>
      </c>
      <c r="J210" s="11">
        <f t="shared" si="20"/>
        <v>4</v>
      </c>
      <c r="K210" s="10">
        <f t="shared" si="21"/>
        <v>26</v>
      </c>
      <c r="L210" s="12">
        <f t="shared" si="22"/>
        <v>52</v>
      </c>
      <c r="M210" s="5" t="str">
        <f t="shared" si="19"/>
        <v>0</v>
      </c>
    </row>
    <row r="211" spans="1:13" ht="31.5" x14ac:dyDescent="0.25">
      <c r="A211" s="10">
        <v>144</v>
      </c>
      <c r="B211" s="10" t="s">
        <v>117</v>
      </c>
      <c r="C211" s="10" t="s">
        <v>757</v>
      </c>
      <c r="D211" s="14" t="s">
        <v>118</v>
      </c>
      <c r="E211" s="15" t="s">
        <v>119</v>
      </c>
      <c r="F211" s="16" t="s">
        <v>678</v>
      </c>
      <c r="G211" s="11">
        <v>92</v>
      </c>
      <c r="H211" s="11">
        <v>56</v>
      </c>
      <c r="I211" s="11">
        <v>67</v>
      </c>
      <c r="J211" s="11">
        <f t="shared" si="20"/>
        <v>36</v>
      </c>
      <c r="K211" s="10">
        <f t="shared" si="21"/>
        <v>25</v>
      </c>
      <c r="L211" s="12">
        <f t="shared" si="22"/>
        <v>37.313432835820898</v>
      </c>
      <c r="M211" s="5" t="str">
        <f t="shared" si="19"/>
        <v>0</v>
      </c>
    </row>
    <row r="212" spans="1:13" x14ac:dyDescent="0.25">
      <c r="A212" s="10">
        <v>145</v>
      </c>
      <c r="B212" s="10" t="s">
        <v>127</v>
      </c>
      <c r="C212" s="10" t="s">
        <v>725</v>
      </c>
      <c r="D212" s="14" t="s">
        <v>128</v>
      </c>
      <c r="E212" s="15" t="s">
        <v>129</v>
      </c>
      <c r="F212" s="16" t="s">
        <v>678</v>
      </c>
      <c r="G212" s="11">
        <v>98</v>
      </c>
      <c r="H212" s="11">
        <v>135</v>
      </c>
      <c r="I212" s="11">
        <v>91</v>
      </c>
      <c r="J212" s="13">
        <f t="shared" si="20"/>
        <v>-37</v>
      </c>
      <c r="K212" s="10">
        <f t="shared" si="21"/>
        <v>7</v>
      </c>
      <c r="L212" s="12">
        <f t="shared" si="22"/>
        <v>7.6923076923076925</v>
      </c>
      <c r="M212" s="5" t="str">
        <f t="shared" si="19"/>
        <v>0</v>
      </c>
    </row>
    <row r="213" spans="1:13" ht="31.5" x14ac:dyDescent="0.25">
      <c r="A213" s="10">
        <v>146</v>
      </c>
      <c r="B213" s="10" t="s">
        <v>103</v>
      </c>
      <c r="C213" s="10" t="s">
        <v>742</v>
      </c>
      <c r="D213" s="14" t="s">
        <v>104</v>
      </c>
      <c r="E213" s="15" t="s">
        <v>93</v>
      </c>
      <c r="F213" s="16" t="s">
        <v>678</v>
      </c>
      <c r="G213" s="11">
        <v>282</v>
      </c>
      <c r="H213" s="11">
        <v>259</v>
      </c>
      <c r="I213" s="11">
        <v>361</v>
      </c>
      <c r="J213" s="11">
        <f t="shared" si="20"/>
        <v>23</v>
      </c>
      <c r="K213" s="10">
        <f t="shared" si="21"/>
        <v>-79</v>
      </c>
      <c r="L213" s="12">
        <f t="shared" si="22"/>
        <v>-21.883656509695289</v>
      </c>
      <c r="M213" s="5" t="str">
        <f t="shared" si="19"/>
        <v>Tiết kiệm điện</v>
      </c>
    </row>
    <row r="214" spans="1:13" ht="47.25" x14ac:dyDescent="0.25">
      <c r="A214" s="10">
        <v>147</v>
      </c>
      <c r="B214" s="10" t="s">
        <v>508</v>
      </c>
      <c r="C214" s="10" t="s">
        <v>735</v>
      </c>
      <c r="D214" s="14" t="s">
        <v>509</v>
      </c>
      <c r="E214" s="15" t="s">
        <v>505</v>
      </c>
      <c r="F214" s="16" t="s">
        <v>678</v>
      </c>
      <c r="G214" s="11">
        <v>164</v>
      </c>
      <c r="H214" s="11">
        <v>117</v>
      </c>
      <c r="I214" s="11">
        <v>118</v>
      </c>
      <c r="J214" s="11">
        <f t="shared" si="20"/>
        <v>47</v>
      </c>
      <c r="K214" s="10">
        <f t="shared" si="21"/>
        <v>46</v>
      </c>
      <c r="L214" s="12">
        <f t="shared" si="22"/>
        <v>38.983050847457626</v>
      </c>
      <c r="M214" s="5" t="str">
        <f t="shared" si="19"/>
        <v>0</v>
      </c>
    </row>
    <row r="215" spans="1:13" ht="31.5" x14ac:dyDescent="0.25">
      <c r="A215" s="10">
        <v>148</v>
      </c>
      <c r="B215" s="10" t="s">
        <v>395</v>
      </c>
      <c r="C215" s="10" t="s">
        <v>721</v>
      </c>
      <c r="D215" s="14" t="s">
        <v>396</v>
      </c>
      <c r="E215" s="15" t="s">
        <v>394</v>
      </c>
      <c r="F215" s="16" t="s">
        <v>678</v>
      </c>
      <c r="G215" s="11">
        <v>786</v>
      </c>
      <c r="H215" s="11">
        <v>682</v>
      </c>
      <c r="I215" s="11">
        <v>277</v>
      </c>
      <c r="J215" s="11">
        <f t="shared" si="20"/>
        <v>104</v>
      </c>
      <c r="K215" s="10">
        <f t="shared" si="21"/>
        <v>509</v>
      </c>
      <c r="L215" s="12">
        <f t="shared" si="22"/>
        <v>183.75451263537906</v>
      </c>
      <c r="M215" s="5" t="str">
        <f t="shared" si="19"/>
        <v>0</v>
      </c>
    </row>
    <row r="216" spans="1:13" ht="31.5" x14ac:dyDescent="0.25">
      <c r="A216" s="10">
        <v>149</v>
      </c>
      <c r="B216" s="10" t="s">
        <v>392</v>
      </c>
      <c r="C216" s="10" t="s">
        <v>721</v>
      </c>
      <c r="D216" s="14" t="s">
        <v>393</v>
      </c>
      <c r="E216" s="15" t="s">
        <v>394</v>
      </c>
      <c r="F216" s="16" t="s">
        <v>678</v>
      </c>
      <c r="G216" s="11">
        <v>7</v>
      </c>
      <c r="H216" s="11">
        <v>264</v>
      </c>
      <c r="I216" s="11">
        <v>14</v>
      </c>
      <c r="J216" s="13">
        <f t="shared" si="20"/>
        <v>-257</v>
      </c>
      <c r="K216" s="10">
        <f t="shared" si="21"/>
        <v>-7</v>
      </c>
      <c r="L216" s="12">
        <f t="shared" si="22"/>
        <v>-50</v>
      </c>
      <c r="M216" s="5" t="str">
        <f t="shared" si="19"/>
        <v>Tiết kiệm điện</v>
      </c>
    </row>
    <row r="217" spans="1:13" ht="31.5" x14ac:dyDescent="0.25">
      <c r="A217" s="10">
        <v>150</v>
      </c>
      <c r="B217" s="10" t="s">
        <v>194</v>
      </c>
      <c r="C217" s="10" t="s">
        <v>762</v>
      </c>
      <c r="D217" s="14" t="s">
        <v>195</v>
      </c>
      <c r="E217" s="15" t="s">
        <v>196</v>
      </c>
      <c r="F217" s="16" t="s">
        <v>678</v>
      </c>
      <c r="G217" s="11">
        <v>205</v>
      </c>
      <c r="H217" s="11">
        <v>419</v>
      </c>
      <c r="I217" s="11">
        <v>446</v>
      </c>
      <c r="J217" s="13">
        <f t="shared" si="20"/>
        <v>-214</v>
      </c>
      <c r="K217" s="10">
        <f t="shared" si="21"/>
        <v>-241</v>
      </c>
      <c r="L217" s="12">
        <f t="shared" si="22"/>
        <v>-54.035874439461885</v>
      </c>
      <c r="M217" s="5" t="str">
        <f t="shared" si="19"/>
        <v>Tiết kiệm điện</v>
      </c>
    </row>
    <row r="218" spans="1:13" ht="31.5" x14ac:dyDescent="0.25">
      <c r="A218" s="10">
        <v>151</v>
      </c>
      <c r="B218" s="10" t="s">
        <v>539</v>
      </c>
      <c r="C218" s="10" t="s">
        <v>702</v>
      </c>
      <c r="D218" s="14" t="s">
        <v>540</v>
      </c>
      <c r="E218" s="15" t="s">
        <v>196</v>
      </c>
      <c r="F218" s="16" t="s">
        <v>678</v>
      </c>
      <c r="G218" s="11">
        <v>1022</v>
      </c>
      <c r="H218" s="11">
        <v>891</v>
      </c>
      <c r="I218" s="11">
        <v>497</v>
      </c>
      <c r="J218" s="11">
        <f t="shared" si="20"/>
        <v>131</v>
      </c>
      <c r="K218" s="10">
        <f t="shared" si="21"/>
        <v>525</v>
      </c>
      <c r="L218" s="12">
        <f t="shared" si="22"/>
        <v>105.63380281690141</v>
      </c>
      <c r="M218" s="5" t="str">
        <f t="shared" ref="M218:M236" si="23">+IF(L218&lt;=0,"Tiết kiệm điện",IF(L218&gt;0,"0"))</f>
        <v>0</v>
      </c>
    </row>
    <row r="219" spans="1:13" ht="31.5" x14ac:dyDescent="0.25">
      <c r="A219" s="10">
        <v>152</v>
      </c>
      <c r="B219" s="10" t="s">
        <v>673</v>
      </c>
      <c r="C219" s="10" t="s">
        <v>751</v>
      </c>
      <c r="D219" s="14" t="s">
        <v>540</v>
      </c>
      <c r="E219" s="15" t="s">
        <v>196</v>
      </c>
      <c r="F219" s="16" t="s">
        <v>678</v>
      </c>
      <c r="G219" s="11">
        <v>287</v>
      </c>
      <c r="H219" s="11">
        <v>205</v>
      </c>
      <c r="I219" s="11">
        <v>190</v>
      </c>
      <c r="J219" s="11">
        <f t="shared" si="20"/>
        <v>82</v>
      </c>
      <c r="K219" s="10">
        <f t="shared" si="21"/>
        <v>97</v>
      </c>
      <c r="L219" s="12">
        <f t="shared" si="22"/>
        <v>51.05263157894737</v>
      </c>
      <c r="M219" s="5" t="str">
        <f t="shared" si="23"/>
        <v>0</v>
      </c>
    </row>
    <row r="220" spans="1:13" x14ac:dyDescent="0.25">
      <c r="A220" s="10">
        <v>153</v>
      </c>
      <c r="B220" s="10" t="s">
        <v>360</v>
      </c>
      <c r="C220" s="10" t="s">
        <v>736</v>
      </c>
      <c r="D220" s="14" t="s">
        <v>361</v>
      </c>
      <c r="E220" s="15" t="s">
        <v>362</v>
      </c>
      <c r="F220" s="16" t="s">
        <v>678</v>
      </c>
      <c r="G220" s="11">
        <v>822</v>
      </c>
      <c r="H220" s="11">
        <v>853</v>
      </c>
      <c r="I220" s="11">
        <v>639</v>
      </c>
      <c r="J220" s="13">
        <f t="shared" si="20"/>
        <v>-31</v>
      </c>
      <c r="K220" s="10">
        <f t="shared" si="21"/>
        <v>183</v>
      </c>
      <c r="L220" s="12">
        <f t="shared" si="22"/>
        <v>28.638497652582164</v>
      </c>
      <c r="M220" s="5" t="str">
        <f t="shared" si="23"/>
        <v>0</v>
      </c>
    </row>
    <row r="221" spans="1:13" ht="31.5" x14ac:dyDescent="0.25">
      <c r="A221" s="10">
        <v>154</v>
      </c>
      <c r="B221" s="10" t="s">
        <v>15</v>
      </c>
      <c r="C221" s="10" t="s">
        <v>722</v>
      </c>
      <c r="D221" s="14" t="s">
        <v>16</v>
      </c>
      <c r="E221" s="15" t="s">
        <v>14</v>
      </c>
      <c r="F221" s="16" t="s">
        <v>678</v>
      </c>
      <c r="G221" s="11">
        <v>972</v>
      </c>
      <c r="H221" s="11">
        <v>839</v>
      </c>
      <c r="I221" s="11">
        <v>479</v>
      </c>
      <c r="J221" s="11">
        <f t="shared" si="20"/>
        <v>133</v>
      </c>
      <c r="K221" s="10">
        <f t="shared" si="21"/>
        <v>493</v>
      </c>
      <c r="L221" s="12">
        <f t="shared" si="22"/>
        <v>102.92275574112735</v>
      </c>
      <c r="M221" s="5" t="str">
        <f t="shared" si="23"/>
        <v>0</v>
      </c>
    </row>
    <row r="222" spans="1:13" ht="31.5" x14ac:dyDescent="0.25">
      <c r="A222" s="10">
        <v>155</v>
      </c>
      <c r="B222" s="10" t="s">
        <v>164</v>
      </c>
      <c r="C222" s="10" t="s">
        <v>713</v>
      </c>
      <c r="D222" s="14" t="s">
        <v>16</v>
      </c>
      <c r="E222" s="15" t="s">
        <v>17</v>
      </c>
      <c r="F222" s="16" t="s">
        <v>678</v>
      </c>
      <c r="G222" s="11">
        <v>948</v>
      </c>
      <c r="H222" s="11">
        <v>882</v>
      </c>
      <c r="I222" s="11">
        <v>564</v>
      </c>
      <c r="J222" s="11">
        <f t="shared" si="20"/>
        <v>66</v>
      </c>
      <c r="K222" s="10">
        <f t="shared" si="21"/>
        <v>384</v>
      </c>
      <c r="L222" s="12">
        <f t="shared" si="22"/>
        <v>68.085106382978722</v>
      </c>
      <c r="M222" s="5" t="str">
        <f t="shared" si="23"/>
        <v>0</v>
      </c>
    </row>
    <row r="223" spans="1:13" ht="31.5" x14ac:dyDescent="0.25">
      <c r="A223" s="10">
        <v>156</v>
      </c>
      <c r="B223" s="10" t="s">
        <v>149</v>
      </c>
      <c r="C223" s="10" t="s">
        <v>749</v>
      </c>
      <c r="D223" s="14" t="s">
        <v>150</v>
      </c>
      <c r="E223" s="15" t="s">
        <v>151</v>
      </c>
      <c r="F223" s="16" t="s">
        <v>678</v>
      </c>
      <c r="G223" s="11">
        <v>922</v>
      </c>
      <c r="H223" s="11">
        <v>826</v>
      </c>
      <c r="I223" s="11">
        <v>1261</v>
      </c>
      <c r="J223" s="11">
        <f t="shared" si="20"/>
        <v>96</v>
      </c>
      <c r="K223" s="10">
        <f t="shared" si="21"/>
        <v>-339</v>
      </c>
      <c r="L223" s="12">
        <f t="shared" si="22"/>
        <v>-26.883425852498018</v>
      </c>
      <c r="M223" s="5" t="str">
        <f t="shared" si="23"/>
        <v>Tiết kiệm điện</v>
      </c>
    </row>
    <row r="224" spans="1:13" ht="31.5" x14ac:dyDescent="0.25">
      <c r="A224" s="10">
        <v>157</v>
      </c>
      <c r="B224" s="10" t="s">
        <v>350</v>
      </c>
      <c r="C224" s="10" t="s">
        <v>718</v>
      </c>
      <c r="D224" s="14" t="s">
        <v>351</v>
      </c>
      <c r="E224" s="15" t="s">
        <v>349</v>
      </c>
      <c r="F224" s="16" t="s">
        <v>678</v>
      </c>
      <c r="G224" s="11">
        <v>72</v>
      </c>
      <c r="H224" s="11">
        <v>71</v>
      </c>
      <c r="I224" s="11">
        <v>90</v>
      </c>
      <c r="J224" s="11">
        <f t="shared" si="20"/>
        <v>1</v>
      </c>
      <c r="K224" s="10">
        <f t="shared" si="21"/>
        <v>-18</v>
      </c>
      <c r="L224" s="12">
        <f t="shared" si="22"/>
        <v>-20</v>
      </c>
      <c r="M224" s="5" t="str">
        <f t="shared" si="23"/>
        <v>Tiết kiệm điện</v>
      </c>
    </row>
    <row r="225" spans="1:13" ht="31.5" x14ac:dyDescent="0.25">
      <c r="A225" s="10">
        <v>158</v>
      </c>
      <c r="B225" s="10" t="s">
        <v>565</v>
      </c>
      <c r="C225" s="10" t="s">
        <v>755</v>
      </c>
      <c r="D225" s="14" t="s">
        <v>566</v>
      </c>
      <c r="E225" s="15" t="s">
        <v>567</v>
      </c>
      <c r="F225" s="16" t="s">
        <v>678</v>
      </c>
      <c r="G225" s="11">
        <v>76</v>
      </c>
      <c r="H225" s="11">
        <v>57</v>
      </c>
      <c r="I225" s="11">
        <v>98</v>
      </c>
      <c r="J225" s="11">
        <f t="shared" si="20"/>
        <v>19</v>
      </c>
      <c r="K225" s="10">
        <f t="shared" si="21"/>
        <v>-22</v>
      </c>
      <c r="L225" s="12">
        <f t="shared" si="22"/>
        <v>-22.448979591836736</v>
      </c>
      <c r="M225" s="5" t="str">
        <f t="shared" si="23"/>
        <v>Tiết kiệm điện</v>
      </c>
    </row>
    <row r="226" spans="1:13" ht="31.5" x14ac:dyDescent="0.25">
      <c r="A226" s="10">
        <v>159</v>
      </c>
      <c r="B226" s="10" t="s">
        <v>546</v>
      </c>
      <c r="C226" s="10" t="s">
        <v>728</v>
      </c>
      <c r="D226" s="14" t="s">
        <v>547</v>
      </c>
      <c r="E226" s="15" t="s">
        <v>181</v>
      </c>
      <c r="F226" s="16" t="s">
        <v>678</v>
      </c>
      <c r="G226" s="11">
        <v>208</v>
      </c>
      <c r="H226" s="11">
        <v>223</v>
      </c>
      <c r="I226" s="11">
        <v>149</v>
      </c>
      <c r="J226" s="13">
        <f t="shared" si="20"/>
        <v>-15</v>
      </c>
      <c r="K226" s="10">
        <f t="shared" si="21"/>
        <v>59</v>
      </c>
      <c r="L226" s="12">
        <f t="shared" si="22"/>
        <v>39.597315436241608</v>
      </c>
      <c r="M226" s="5" t="str">
        <f t="shared" si="23"/>
        <v>0</v>
      </c>
    </row>
    <row r="227" spans="1:13" ht="31.5" x14ac:dyDescent="0.25">
      <c r="A227" s="10">
        <v>160</v>
      </c>
      <c r="B227" s="10" t="s">
        <v>387</v>
      </c>
      <c r="C227" s="10" t="s">
        <v>721</v>
      </c>
      <c r="D227" s="14" t="s">
        <v>388</v>
      </c>
      <c r="E227" s="15" t="s">
        <v>389</v>
      </c>
      <c r="F227" s="16" t="s">
        <v>678</v>
      </c>
      <c r="G227" s="11">
        <v>66</v>
      </c>
      <c r="H227" s="11">
        <v>70</v>
      </c>
      <c r="I227" s="11">
        <v>181</v>
      </c>
      <c r="J227" s="13">
        <f t="shared" si="20"/>
        <v>-4</v>
      </c>
      <c r="K227" s="10">
        <f t="shared" si="21"/>
        <v>-115</v>
      </c>
      <c r="L227" s="12">
        <f t="shared" si="22"/>
        <v>-63.53591160220995</v>
      </c>
      <c r="M227" s="5" t="str">
        <f t="shared" si="23"/>
        <v>Tiết kiệm điện</v>
      </c>
    </row>
    <row r="228" spans="1:13" x14ac:dyDescent="0.25">
      <c r="A228" s="10">
        <v>161</v>
      </c>
      <c r="B228" s="10" t="s">
        <v>374</v>
      </c>
      <c r="C228" s="10" t="s">
        <v>699</v>
      </c>
      <c r="D228" s="14" t="s">
        <v>375</v>
      </c>
      <c r="E228" s="15" t="s">
        <v>369</v>
      </c>
      <c r="F228" s="16" t="s">
        <v>678</v>
      </c>
      <c r="G228" s="11">
        <v>593</v>
      </c>
      <c r="H228" s="11">
        <v>608</v>
      </c>
      <c r="I228" s="11">
        <v>714</v>
      </c>
      <c r="J228" s="13">
        <f t="shared" si="20"/>
        <v>-15</v>
      </c>
      <c r="K228" s="10">
        <f t="shared" si="21"/>
        <v>-121</v>
      </c>
      <c r="L228" s="12">
        <f t="shared" si="22"/>
        <v>-16.946778711484594</v>
      </c>
      <c r="M228" s="5" t="str">
        <f t="shared" si="23"/>
        <v>Tiết kiệm điện</v>
      </c>
    </row>
    <row r="229" spans="1:13" x14ac:dyDescent="0.25">
      <c r="A229" s="10">
        <v>162</v>
      </c>
      <c r="B229" s="10" t="s">
        <v>474</v>
      </c>
      <c r="C229" s="10" t="s">
        <v>705</v>
      </c>
      <c r="D229" s="14" t="s">
        <v>475</v>
      </c>
      <c r="E229" s="15" t="s">
        <v>470</v>
      </c>
      <c r="F229" s="16" t="s">
        <v>678</v>
      </c>
      <c r="G229" s="11">
        <v>94</v>
      </c>
      <c r="H229" s="11">
        <v>96</v>
      </c>
      <c r="I229" s="11">
        <v>116</v>
      </c>
      <c r="J229" s="13">
        <f t="shared" si="20"/>
        <v>-2</v>
      </c>
      <c r="K229" s="10">
        <f t="shared" si="21"/>
        <v>-22</v>
      </c>
      <c r="L229" s="12">
        <f t="shared" si="22"/>
        <v>-18.96551724137931</v>
      </c>
      <c r="M229" s="5" t="str">
        <f t="shared" si="23"/>
        <v>Tiết kiệm điện</v>
      </c>
    </row>
    <row r="230" spans="1:13" ht="31.5" x14ac:dyDescent="0.25">
      <c r="A230" s="10">
        <v>163</v>
      </c>
      <c r="B230" s="10" t="s">
        <v>466</v>
      </c>
      <c r="C230" s="10" t="s">
        <v>720</v>
      </c>
      <c r="D230" s="14" t="s">
        <v>467</v>
      </c>
      <c r="E230" s="15" t="s">
        <v>463</v>
      </c>
      <c r="F230" s="16" t="s">
        <v>678</v>
      </c>
      <c r="G230" s="11">
        <v>67</v>
      </c>
      <c r="H230" s="11">
        <v>61</v>
      </c>
      <c r="I230" s="11">
        <v>79</v>
      </c>
      <c r="J230" s="11">
        <f t="shared" si="20"/>
        <v>6</v>
      </c>
      <c r="K230" s="10">
        <f t="shared" si="21"/>
        <v>-12</v>
      </c>
      <c r="L230" s="12">
        <f t="shared" si="22"/>
        <v>-15.18987341772152</v>
      </c>
      <c r="M230" s="5" t="str">
        <f t="shared" si="23"/>
        <v>Tiết kiệm điện</v>
      </c>
    </row>
    <row r="231" spans="1:13" ht="31.5" x14ac:dyDescent="0.25">
      <c r="A231" s="10">
        <v>164</v>
      </c>
      <c r="B231" s="10" t="s">
        <v>606</v>
      </c>
      <c r="C231" s="10" t="s">
        <v>724</v>
      </c>
      <c r="D231" s="14" t="s">
        <v>607</v>
      </c>
      <c r="E231" s="15" t="s">
        <v>602</v>
      </c>
      <c r="F231" s="16" t="s">
        <v>678</v>
      </c>
      <c r="G231" s="11">
        <v>77</v>
      </c>
      <c r="H231" s="11">
        <v>69</v>
      </c>
      <c r="I231" s="11">
        <v>86</v>
      </c>
      <c r="J231" s="11">
        <f t="shared" si="20"/>
        <v>8</v>
      </c>
      <c r="K231" s="10">
        <f t="shared" si="21"/>
        <v>-9</v>
      </c>
      <c r="L231" s="12">
        <f t="shared" si="22"/>
        <v>-10.465116279069768</v>
      </c>
      <c r="M231" s="5" t="str">
        <f t="shared" si="23"/>
        <v>Tiết kiệm điện</v>
      </c>
    </row>
    <row r="232" spans="1:13" x14ac:dyDescent="0.25">
      <c r="A232" s="10">
        <v>165</v>
      </c>
      <c r="B232" s="10" t="s">
        <v>488</v>
      </c>
      <c r="C232" s="10" t="s">
        <v>704</v>
      </c>
      <c r="D232" s="14" t="s">
        <v>489</v>
      </c>
      <c r="E232" s="15" t="s">
        <v>206</v>
      </c>
      <c r="F232" s="16" t="s">
        <v>678</v>
      </c>
      <c r="G232" s="11">
        <v>636</v>
      </c>
      <c r="H232" s="11">
        <v>588</v>
      </c>
      <c r="I232" s="11">
        <v>694</v>
      </c>
      <c r="J232" s="11">
        <f t="shared" si="20"/>
        <v>48</v>
      </c>
      <c r="K232" s="10">
        <f t="shared" si="21"/>
        <v>-58</v>
      </c>
      <c r="L232" s="12">
        <f t="shared" si="22"/>
        <v>-8.3573487031700289</v>
      </c>
      <c r="M232" s="5" t="str">
        <f t="shared" si="23"/>
        <v>Tiết kiệm điện</v>
      </c>
    </row>
    <row r="233" spans="1:13" ht="31.5" x14ac:dyDescent="0.25">
      <c r="A233" s="10">
        <v>166</v>
      </c>
      <c r="B233" s="10" t="s">
        <v>42</v>
      </c>
      <c r="C233" s="10" t="s">
        <v>754</v>
      </c>
      <c r="D233" s="14" t="s">
        <v>43</v>
      </c>
      <c r="E233" s="15" t="s">
        <v>29</v>
      </c>
      <c r="F233" s="16" t="s">
        <v>678</v>
      </c>
      <c r="G233" s="11">
        <v>811</v>
      </c>
      <c r="H233" s="11">
        <v>631</v>
      </c>
      <c r="I233" s="11">
        <v>685</v>
      </c>
      <c r="J233" s="11">
        <f t="shared" si="20"/>
        <v>180</v>
      </c>
      <c r="K233" s="10">
        <f t="shared" si="21"/>
        <v>126</v>
      </c>
      <c r="L233" s="12">
        <f t="shared" si="22"/>
        <v>18.394160583941606</v>
      </c>
      <c r="M233" s="5" t="str">
        <f t="shared" si="23"/>
        <v>0</v>
      </c>
    </row>
    <row r="234" spans="1:13" ht="31.5" x14ac:dyDescent="0.25">
      <c r="A234" s="10">
        <v>167</v>
      </c>
      <c r="B234" s="10" t="s">
        <v>600</v>
      </c>
      <c r="C234" s="10" t="s">
        <v>695</v>
      </c>
      <c r="D234" s="14" t="s">
        <v>601</v>
      </c>
      <c r="E234" s="15" t="s">
        <v>590</v>
      </c>
      <c r="F234" s="16" t="s">
        <v>678</v>
      </c>
      <c r="G234" s="11">
        <v>528</v>
      </c>
      <c r="H234" s="11">
        <v>422</v>
      </c>
      <c r="I234" s="11">
        <v>509</v>
      </c>
      <c r="J234" s="11">
        <f t="shared" si="20"/>
        <v>106</v>
      </c>
      <c r="K234" s="10">
        <f t="shared" si="21"/>
        <v>19</v>
      </c>
      <c r="L234" s="12">
        <f t="shared" si="22"/>
        <v>3.7328094302554029</v>
      </c>
      <c r="M234" s="5" t="str">
        <f t="shared" si="23"/>
        <v>0</v>
      </c>
    </row>
    <row r="235" spans="1:13" ht="31.5" x14ac:dyDescent="0.25">
      <c r="A235" s="10">
        <v>168</v>
      </c>
      <c r="B235" s="10" t="s">
        <v>472</v>
      </c>
      <c r="C235" s="10" t="s">
        <v>705</v>
      </c>
      <c r="D235" s="14" t="s">
        <v>473</v>
      </c>
      <c r="E235" s="15" t="s">
        <v>471</v>
      </c>
      <c r="F235" s="16" t="s">
        <v>678</v>
      </c>
      <c r="G235" s="11">
        <v>921</v>
      </c>
      <c r="H235" s="11">
        <v>782</v>
      </c>
      <c r="I235" s="11">
        <v>900</v>
      </c>
      <c r="J235" s="11">
        <f t="shared" si="20"/>
        <v>139</v>
      </c>
      <c r="K235" s="10">
        <f t="shared" si="21"/>
        <v>21</v>
      </c>
      <c r="L235" s="12">
        <f t="shared" si="22"/>
        <v>2.3333333333333335</v>
      </c>
      <c r="M235" s="5" t="str">
        <f t="shared" si="23"/>
        <v>0</v>
      </c>
    </row>
    <row r="236" spans="1:13" ht="31.5" x14ac:dyDescent="0.25">
      <c r="A236" s="10">
        <v>169</v>
      </c>
      <c r="B236" s="10" t="s">
        <v>490</v>
      </c>
      <c r="C236" s="10" t="s">
        <v>704</v>
      </c>
      <c r="D236" s="14" t="s">
        <v>491</v>
      </c>
      <c r="E236" s="15" t="s">
        <v>487</v>
      </c>
      <c r="F236" s="16" t="s">
        <v>678</v>
      </c>
      <c r="G236" s="11">
        <v>536</v>
      </c>
      <c r="H236" s="11">
        <v>483</v>
      </c>
      <c r="I236" s="11">
        <v>438</v>
      </c>
      <c r="J236" s="11">
        <f t="shared" si="20"/>
        <v>53</v>
      </c>
      <c r="K236" s="10">
        <f t="shared" si="21"/>
        <v>98</v>
      </c>
      <c r="L236" s="12">
        <f t="shared" si="22"/>
        <v>22.37442922374429</v>
      </c>
      <c r="M236" s="5" t="str">
        <f t="shared" si="23"/>
        <v>0</v>
      </c>
    </row>
    <row r="237" spans="1:13" x14ac:dyDescent="0.25">
      <c r="A237" s="10">
        <v>233</v>
      </c>
      <c r="B237" s="10" t="s">
        <v>35</v>
      </c>
      <c r="C237" s="10" t="s">
        <v>754</v>
      </c>
      <c r="D237" s="14" t="s">
        <v>36</v>
      </c>
      <c r="E237" s="15" t="s">
        <v>30</v>
      </c>
      <c r="F237" s="16" t="s">
        <v>678</v>
      </c>
      <c r="G237" s="11">
        <v>97</v>
      </c>
      <c r="H237" s="11">
        <v>117</v>
      </c>
      <c r="I237" s="11">
        <v>47</v>
      </c>
      <c r="J237" s="13">
        <f t="shared" ref="J237:J260" si="24">G237-H237</f>
        <v>-20</v>
      </c>
      <c r="K237" s="10">
        <f t="shared" ref="K237:K260" si="25">+G237-I237</f>
        <v>50</v>
      </c>
      <c r="L237" s="12">
        <f t="shared" ref="L237:L260" si="26">+K237/I237*100</f>
        <v>106.38297872340425</v>
      </c>
      <c r="M237" s="5" t="str">
        <f>+IF(L237&lt;=0,"Sử dụng Tiết kiệm điện",IF(L237&gt;0,"0"))</f>
        <v>0</v>
      </c>
    </row>
    <row r="238" spans="1:13" x14ac:dyDescent="0.25">
      <c r="A238" s="10">
        <v>234</v>
      </c>
      <c r="B238" s="10" t="s">
        <v>537</v>
      </c>
      <c r="C238" s="10" t="s">
        <v>702</v>
      </c>
      <c r="D238" s="14" t="s">
        <v>538</v>
      </c>
      <c r="E238" s="15" t="s">
        <v>536</v>
      </c>
      <c r="F238" s="16" t="s">
        <v>678</v>
      </c>
      <c r="G238" s="11">
        <v>171</v>
      </c>
      <c r="H238" s="11">
        <v>135</v>
      </c>
      <c r="I238" s="11">
        <v>177</v>
      </c>
      <c r="J238" s="11">
        <f t="shared" si="24"/>
        <v>36</v>
      </c>
      <c r="K238" s="10">
        <f t="shared" si="25"/>
        <v>-6</v>
      </c>
      <c r="L238" s="12">
        <f t="shared" si="26"/>
        <v>-3.3898305084745761</v>
      </c>
      <c r="M238" s="5" t="str">
        <f t="shared" ref="M238:M275" si="27">+IF(L238&lt;=0,"Tiết kiệm điện",IF(L238&gt;0,"0"))</f>
        <v>Tiết kiệm điện</v>
      </c>
    </row>
    <row r="239" spans="1:13" x14ac:dyDescent="0.25">
      <c r="A239" s="10">
        <v>235</v>
      </c>
      <c r="B239" s="10" t="s">
        <v>293</v>
      </c>
      <c r="C239" s="10" t="s">
        <v>712</v>
      </c>
      <c r="D239" s="14" t="s">
        <v>294</v>
      </c>
      <c r="E239" s="15" t="s">
        <v>285</v>
      </c>
      <c r="F239" s="16" t="s">
        <v>678</v>
      </c>
      <c r="G239" s="11">
        <v>188</v>
      </c>
      <c r="H239" s="11">
        <v>194</v>
      </c>
      <c r="I239" s="11">
        <v>252</v>
      </c>
      <c r="J239" s="13">
        <f t="shared" si="24"/>
        <v>-6</v>
      </c>
      <c r="K239" s="10">
        <f t="shared" si="25"/>
        <v>-64</v>
      </c>
      <c r="L239" s="12">
        <f t="shared" si="26"/>
        <v>-25.396825396825395</v>
      </c>
      <c r="M239" s="5" t="str">
        <f t="shared" si="27"/>
        <v>Tiết kiệm điện</v>
      </c>
    </row>
    <row r="240" spans="1:13" x14ac:dyDescent="0.25">
      <c r="A240" s="10">
        <v>236</v>
      </c>
      <c r="B240" s="10" t="s">
        <v>437</v>
      </c>
      <c r="C240" s="10" t="s">
        <v>708</v>
      </c>
      <c r="D240" s="14" t="s">
        <v>438</v>
      </c>
      <c r="E240" s="15" t="s">
        <v>439</v>
      </c>
      <c r="F240" s="16" t="s">
        <v>678</v>
      </c>
      <c r="G240" s="11">
        <v>336</v>
      </c>
      <c r="H240" s="11">
        <v>322</v>
      </c>
      <c r="I240" s="11">
        <v>284</v>
      </c>
      <c r="J240" s="11">
        <f t="shared" si="24"/>
        <v>14</v>
      </c>
      <c r="K240" s="10">
        <f t="shared" si="25"/>
        <v>52</v>
      </c>
      <c r="L240" s="12">
        <f t="shared" si="26"/>
        <v>18.30985915492958</v>
      </c>
      <c r="M240" s="5" t="str">
        <f t="shared" si="27"/>
        <v>0</v>
      </c>
    </row>
    <row r="241" spans="1:13" x14ac:dyDescent="0.25">
      <c r="A241" s="10">
        <v>237</v>
      </c>
      <c r="B241" s="10" t="s">
        <v>21</v>
      </c>
      <c r="C241" s="10" t="s">
        <v>775</v>
      </c>
      <c r="D241" s="14" t="s">
        <v>22</v>
      </c>
      <c r="E241" s="15" t="s">
        <v>23</v>
      </c>
      <c r="F241" s="16" t="s">
        <v>678</v>
      </c>
      <c r="G241" s="11">
        <v>240</v>
      </c>
      <c r="H241" s="11">
        <v>234</v>
      </c>
      <c r="I241" s="11">
        <v>182</v>
      </c>
      <c r="J241" s="11">
        <f t="shared" si="24"/>
        <v>6</v>
      </c>
      <c r="K241" s="10">
        <f t="shared" si="25"/>
        <v>58</v>
      </c>
      <c r="L241" s="12">
        <f t="shared" si="26"/>
        <v>31.868131868131865</v>
      </c>
      <c r="M241" s="5" t="str">
        <f t="shared" si="27"/>
        <v>0</v>
      </c>
    </row>
    <row r="242" spans="1:13" x14ac:dyDescent="0.25">
      <c r="A242" s="10">
        <v>238</v>
      </c>
      <c r="B242" s="10" t="s">
        <v>96</v>
      </c>
      <c r="C242" s="10" t="s">
        <v>742</v>
      </c>
      <c r="D242" s="14" t="s">
        <v>97</v>
      </c>
      <c r="E242" s="15" t="s">
        <v>98</v>
      </c>
      <c r="F242" s="16" t="s">
        <v>678</v>
      </c>
      <c r="G242" s="11">
        <v>259</v>
      </c>
      <c r="H242" s="11">
        <v>296</v>
      </c>
      <c r="I242" s="11">
        <v>163</v>
      </c>
      <c r="J242" s="13">
        <f t="shared" si="24"/>
        <v>-37</v>
      </c>
      <c r="K242" s="10">
        <f t="shared" si="25"/>
        <v>96</v>
      </c>
      <c r="L242" s="12">
        <f t="shared" si="26"/>
        <v>58.895705521472394</v>
      </c>
      <c r="M242" s="5" t="str">
        <f t="shared" si="27"/>
        <v>0</v>
      </c>
    </row>
    <row r="243" spans="1:13" x14ac:dyDescent="0.25">
      <c r="A243" s="10">
        <v>239</v>
      </c>
      <c r="B243" s="10" t="s">
        <v>111</v>
      </c>
      <c r="C243" s="10" t="s">
        <v>701</v>
      </c>
      <c r="D243" s="14" t="s">
        <v>112</v>
      </c>
      <c r="E243" s="15" t="s">
        <v>110</v>
      </c>
      <c r="F243" s="16" t="s">
        <v>678</v>
      </c>
      <c r="G243" s="11">
        <v>255</v>
      </c>
      <c r="H243" s="11">
        <v>302</v>
      </c>
      <c r="I243" s="11">
        <v>424</v>
      </c>
      <c r="J243" s="13">
        <f t="shared" si="24"/>
        <v>-47</v>
      </c>
      <c r="K243" s="10">
        <f t="shared" si="25"/>
        <v>-169</v>
      </c>
      <c r="L243" s="12">
        <f t="shared" si="26"/>
        <v>-39.858490566037737</v>
      </c>
      <c r="M243" s="5" t="str">
        <f t="shared" si="27"/>
        <v>Tiết kiệm điện</v>
      </c>
    </row>
    <row r="244" spans="1:13" x14ac:dyDescent="0.25">
      <c r="A244" s="10">
        <v>240</v>
      </c>
      <c r="B244" s="10" t="s">
        <v>106</v>
      </c>
      <c r="C244" s="10" t="s">
        <v>776</v>
      </c>
      <c r="D244" s="14" t="s">
        <v>107</v>
      </c>
      <c r="E244" s="15" t="s">
        <v>105</v>
      </c>
      <c r="F244" s="16" t="s">
        <v>678</v>
      </c>
      <c r="G244" s="11">
        <v>286</v>
      </c>
      <c r="H244" s="11">
        <v>258</v>
      </c>
      <c r="I244" s="11">
        <v>210</v>
      </c>
      <c r="J244" s="11">
        <f t="shared" si="24"/>
        <v>28</v>
      </c>
      <c r="K244" s="10">
        <f t="shared" si="25"/>
        <v>76</v>
      </c>
      <c r="L244" s="12">
        <f t="shared" si="26"/>
        <v>36.19047619047619</v>
      </c>
      <c r="M244" s="5" t="str">
        <f t="shared" si="27"/>
        <v>0</v>
      </c>
    </row>
    <row r="245" spans="1:13" x14ac:dyDescent="0.25">
      <c r="A245" s="10">
        <v>241</v>
      </c>
      <c r="B245" s="10" t="s">
        <v>33</v>
      </c>
      <c r="C245" s="10" t="s">
        <v>754</v>
      </c>
      <c r="D245" s="14" t="s">
        <v>34</v>
      </c>
      <c r="E245" s="15" t="s">
        <v>30</v>
      </c>
      <c r="F245" s="16" t="s">
        <v>678</v>
      </c>
      <c r="G245" s="11">
        <v>248</v>
      </c>
      <c r="H245" s="11">
        <v>219</v>
      </c>
      <c r="I245" s="11">
        <v>284</v>
      </c>
      <c r="J245" s="11">
        <f t="shared" si="24"/>
        <v>29</v>
      </c>
      <c r="K245" s="10">
        <f t="shared" si="25"/>
        <v>-36</v>
      </c>
      <c r="L245" s="12">
        <f t="shared" si="26"/>
        <v>-12.676056338028168</v>
      </c>
      <c r="M245" s="5" t="str">
        <f t="shared" si="27"/>
        <v>Tiết kiệm điện</v>
      </c>
    </row>
    <row r="246" spans="1:13" x14ac:dyDescent="0.25">
      <c r="A246" s="10">
        <v>242</v>
      </c>
      <c r="B246" s="10" t="s">
        <v>75</v>
      </c>
      <c r="C246" s="10" t="s">
        <v>707</v>
      </c>
      <c r="D246" s="14" t="s">
        <v>76</v>
      </c>
      <c r="E246" s="15" t="s">
        <v>61</v>
      </c>
      <c r="F246" s="16" t="s">
        <v>678</v>
      </c>
      <c r="G246" s="11">
        <v>194</v>
      </c>
      <c r="H246" s="11">
        <v>213</v>
      </c>
      <c r="I246" s="11">
        <v>131</v>
      </c>
      <c r="J246" s="13">
        <f t="shared" si="24"/>
        <v>-19</v>
      </c>
      <c r="K246" s="10">
        <f t="shared" si="25"/>
        <v>63</v>
      </c>
      <c r="L246" s="12">
        <f t="shared" si="26"/>
        <v>48.091603053435115</v>
      </c>
      <c r="M246" s="5" t="str">
        <f t="shared" si="27"/>
        <v>0</v>
      </c>
    </row>
    <row r="247" spans="1:13" x14ac:dyDescent="0.25">
      <c r="A247" s="10">
        <v>243</v>
      </c>
      <c r="B247" s="10" t="s">
        <v>176</v>
      </c>
      <c r="C247" s="10" t="s">
        <v>777</v>
      </c>
      <c r="D247" s="14" t="s">
        <v>177</v>
      </c>
      <c r="E247" s="15" t="s">
        <v>178</v>
      </c>
      <c r="F247" s="16" t="s">
        <v>678</v>
      </c>
      <c r="G247" s="11">
        <v>339</v>
      </c>
      <c r="H247" s="11">
        <v>333</v>
      </c>
      <c r="I247" s="11">
        <v>295</v>
      </c>
      <c r="J247" s="11">
        <f t="shared" si="24"/>
        <v>6</v>
      </c>
      <c r="K247" s="10">
        <f t="shared" si="25"/>
        <v>44</v>
      </c>
      <c r="L247" s="12">
        <f t="shared" si="26"/>
        <v>14.915254237288137</v>
      </c>
      <c r="M247" s="5" t="str">
        <f t="shared" si="27"/>
        <v>0</v>
      </c>
    </row>
    <row r="248" spans="1:13" x14ac:dyDescent="0.25">
      <c r="A248" s="10">
        <v>244</v>
      </c>
      <c r="B248" s="10" t="s">
        <v>588</v>
      </c>
      <c r="C248" s="10" t="s">
        <v>695</v>
      </c>
      <c r="D248" s="14" t="s">
        <v>589</v>
      </c>
      <c r="E248" s="15" t="s">
        <v>590</v>
      </c>
      <c r="F248" s="16" t="s">
        <v>678</v>
      </c>
      <c r="G248" s="11">
        <v>264</v>
      </c>
      <c r="H248" s="11">
        <v>199</v>
      </c>
      <c r="I248" s="11">
        <v>220</v>
      </c>
      <c r="J248" s="11">
        <f t="shared" si="24"/>
        <v>65</v>
      </c>
      <c r="K248" s="10">
        <f t="shared" si="25"/>
        <v>44</v>
      </c>
      <c r="L248" s="12">
        <f t="shared" si="26"/>
        <v>20</v>
      </c>
      <c r="M248" s="5" t="str">
        <f t="shared" si="27"/>
        <v>0</v>
      </c>
    </row>
    <row r="249" spans="1:13" x14ac:dyDescent="0.25">
      <c r="A249" s="10">
        <v>245</v>
      </c>
      <c r="B249" s="10" t="s">
        <v>403</v>
      </c>
      <c r="C249" s="10" t="s">
        <v>711</v>
      </c>
      <c r="D249" s="14" t="s">
        <v>404</v>
      </c>
      <c r="E249" s="15" t="s">
        <v>389</v>
      </c>
      <c r="F249" s="16" t="s">
        <v>678</v>
      </c>
      <c r="G249" s="11">
        <v>263</v>
      </c>
      <c r="H249" s="11">
        <v>262</v>
      </c>
      <c r="I249" s="11">
        <v>293</v>
      </c>
      <c r="J249" s="11">
        <f t="shared" si="24"/>
        <v>1</v>
      </c>
      <c r="K249" s="10">
        <f t="shared" si="25"/>
        <v>-30</v>
      </c>
      <c r="L249" s="12">
        <f t="shared" si="26"/>
        <v>-10.238907849829351</v>
      </c>
      <c r="M249" s="5" t="str">
        <f t="shared" si="27"/>
        <v>Tiết kiệm điện</v>
      </c>
    </row>
    <row r="250" spans="1:13" x14ac:dyDescent="0.25">
      <c r="A250" s="10">
        <v>246</v>
      </c>
      <c r="B250" s="10" t="s">
        <v>378</v>
      </c>
      <c r="C250" s="10" t="s">
        <v>699</v>
      </c>
      <c r="D250" s="14" t="s">
        <v>379</v>
      </c>
      <c r="E250" s="15" t="s">
        <v>369</v>
      </c>
      <c r="F250" s="16" t="s">
        <v>678</v>
      </c>
      <c r="G250" s="11">
        <v>291</v>
      </c>
      <c r="H250" s="11">
        <v>332</v>
      </c>
      <c r="I250" s="11">
        <v>269</v>
      </c>
      <c r="J250" s="13">
        <f t="shared" si="24"/>
        <v>-41</v>
      </c>
      <c r="K250" s="10">
        <f t="shared" si="25"/>
        <v>22</v>
      </c>
      <c r="L250" s="12">
        <f t="shared" si="26"/>
        <v>8.1784386617100377</v>
      </c>
      <c r="M250" s="5" t="str">
        <f t="shared" si="27"/>
        <v>0</v>
      </c>
    </row>
    <row r="251" spans="1:13" x14ac:dyDescent="0.25">
      <c r="A251" s="10">
        <v>247</v>
      </c>
      <c r="B251" s="10" t="s">
        <v>468</v>
      </c>
      <c r="C251" s="10" t="s">
        <v>705</v>
      </c>
      <c r="D251" s="14" t="s">
        <v>469</v>
      </c>
      <c r="E251" s="15" t="s">
        <v>470</v>
      </c>
      <c r="F251" s="16" t="s">
        <v>678</v>
      </c>
      <c r="G251" s="11">
        <v>190</v>
      </c>
      <c r="H251" s="11">
        <v>160</v>
      </c>
      <c r="I251" s="11">
        <v>151</v>
      </c>
      <c r="J251" s="11">
        <f t="shared" si="24"/>
        <v>30</v>
      </c>
      <c r="K251" s="10">
        <f t="shared" si="25"/>
        <v>39</v>
      </c>
      <c r="L251" s="12">
        <f t="shared" si="26"/>
        <v>25.827814569536422</v>
      </c>
      <c r="M251" s="5" t="str">
        <f t="shared" si="27"/>
        <v>0</v>
      </c>
    </row>
    <row r="252" spans="1:13" x14ac:dyDescent="0.25">
      <c r="A252" s="10">
        <v>248</v>
      </c>
      <c r="B252" s="10" t="s">
        <v>639</v>
      </c>
      <c r="C252" s="10" t="s">
        <v>700</v>
      </c>
      <c r="D252" s="14" t="s">
        <v>640</v>
      </c>
      <c r="E252" s="15" t="s">
        <v>48</v>
      </c>
      <c r="F252" s="16" t="s">
        <v>678</v>
      </c>
      <c r="G252" s="11">
        <v>102</v>
      </c>
      <c r="H252" s="11">
        <v>51</v>
      </c>
      <c r="I252" s="11">
        <v>61</v>
      </c>
      <c r="J252" s="11">
        <f t="shared" si="24"/>
        <v>51</v>
      </c>
      <c r="K252" s="10">
        <f t="shared" si="25"/>
        <v>41</v>
      </c>
      <c r="L252" s="12">
        <f t="shared" si="26"/>
        <v>67.213114754098356</v>
      </c>
      <c r="M252" s="5" t="str">
        <f t="shared" si="27"/>
        <v>0</v>
      </c>
    </row>
    <row r="253" spans="1:13" x14ac:dyDescent="0.25">
      <c r="A253" s="10">
        <v>249</v>
      </c>
      <c r="B253" s="10" t="s">
        <v>641</v>
      </c>
      <c r="C253" s="10" t="s">
        <v>700</v>
      </c>
      <c r="D253" s="14" t="s">
        <v>642</v>
      </c>
      <c r="E253" s="15" t="s">
        <v>48</v>
      </c>
      <c r="F253" s="16" t="s">
        <v>678</v>
      </c>
      <c r="G253" s="11">
        <v>156</v>
      </c>
      <c r="H253" s="11">
        <v>189</v>
      </c>
      <c r="I253" s="11">
        <v>145</v>
      </c>
      <c r="J253" s="13">
        <f t="shared" si="24"/>
        <v>-33</v>
      </c>
      <c r="K253" s="10">
        <f t="shared" si="25"/>
        <v>11</v>
      </c>
      <c r="L253" s="12">
        <f t="shared" si="26"/>
        <v>7.5862068965517242</v>
      </c>
      <c r="M253" s="5" t="str">
        <f t="shared" si="27"/>
        <v>0</v>
      </c>
    </row>
    <row r="254" spans="1:13" x14ac:dyDescent="0.25">
      <c r="A254" s="10">
        <v>250</v>
      </c>
      <c r="B254" s="10" t="s">
        <v>643</v>
      </c>
      <c r="C254" s="10" t="s">
        <v>700</v>
      </c>
      <c r="D254" s="14" t="s">
        <v>644</v>
      </c>
      <c r="E254" s="15" t="s">
        <v>48</v>
      </c>
      <c r="F254" s="16" t="s">
        <v>678</v>
      </c>
      <c r="G254" s="11">
        <v>104</v>
      </c>
      <c r="H254" s="11">
        <v>110</v>
      </c>
      <c r="I254" s="11">
        <v>99</v>
      </c>
      <c r="J254" s="13">
        <f t="shared" si="24"/>
        <v>-6</v>
      </c>
      <c r="K254" s="10">
        <f t="shared" si="25"/>
        <v>5</v>
      </c>
      <c r="L254" s="12">
        <f t="shared" si="26"/>
        <v>5.0505050505050502</v>
      </c>
      <c r="M254" s="5" t="str">
        <f t="shared" si="27"/>
        <v>0</v>
      </c>
    </row>
    <row r="255" spans="1:13" x14ac:dyDescent="0.25">
      <c r="A255" s="10">
        <v>251</v>
      </c>
      <c r="B255" s="10" t="s">
        <v>619</v>
      </c>
      <c r="C255" s="10" t="s">
        <v>706</v>
      </c>
      <c r="D255" s="14" t="s">
        <v>620</v>
      </c>
      <c r="E255" s="15" t="s">
        <v>617</v>
      </c>
      <c r="F255" s="16" t="s">
        <v>678</v>
      </c>
      <c r="G255" s="11">
        <v>327</v>
      </c>
      <c r="H255" s="11">
        <v>428</v>
      </c>
      <c r="I255" s="11">
        <v>345</v>
      </c>
      <c r="J255" s="13">
        <f t="shared" si="24"/>
        <v>-101</v>
      </c>
      <c r="K255" s="10">
        <f t="shared" si="25"/>
        <v>-18</v>
      </c>
      <c r="L255" s="12">
        <f t="shared" si="26"/>
        <v>-5.2173913043478262</v>
      </c>
      <c r="M255" s="5" t="str">
        <f t="shared" si="27"/>
        <v>Tiết kiệm điện</v>
      </c>
    </row>
    <row r="256" spans="1:13" x14ac:dyDescent="0.25">
      <c r="A256" s="10">
        <v>252</v>
      </c>
      <c r="B256" s="10" t="s">
        <v>498</v>
      </c>
      <c r="C256" s="10" t="s">
        <v>704</v>
      </c>
      <c r="D256" s="14" t="s">
        <v>499</v>
      </c>
      <c r="E256" s="15" t="s">
        <v>205</v>
      </c>
      <c r="F256" s="16" t="s">
        <v>678</v>
      </c>
      <c r="G256" s="11">
        <v>235</v>
      </c>
      <c r="H256" s="11">
        <v>223</v>
      </c>
      <c r="I256" s="11">
        <v>177</v>
      </c>
      <c r="J256" s="11">
        <f t="shared" si="24"/>
        <v>12</v>
      </c>
      <c r="K256" s="10">
        <f t="shared" si="25"/>
        <v>58</v>
      </c>
      <c r="L256" s="12">
        <f t="shared" si="26"/>
        <v>32.7683615819209</v>
      </c>
      <c r="M256" s="5" t="str">
        <f t="shared" si="27"/>
        <v>0</v>
      </c>
    </row>
    <row r="257" spans="1:13" x14ac:dyDescent="0.25">
      <c r="A257" s="10">
        <v>253</v>
      </c>
      <c r="B257" s="10" t="s">
        <v>496</v>
      </c>
      <c r="C257" s="10" t="s">
        <v>704</v>
      </c>
      <c r="D257" s="14" t="s">
        <v>497</v>
      </c>
      <c r="E257" s="15" t="s">
        <v>206</v>
      </c>
      <c r="F257" s="16" t="s">
        <v>677</v>
      </c>
      <c r="G257" s="11">
        <v>742</v>
      </c>
      <c r="H257" s="11">
        <v>754</v>
      </c>
      <c r="I257" s="11">
        <v>734</v>
      </c>
      <c r="J257" s="13">
        <f t="shared" si="24"/>
        <v>-12</v>
      </c>
      <c r="K257" s="10">
        <f t="shared" si="25"/>
        <v>8</v>
      </c>
      <c r="L257" s="12">
        <f t="shared" si="26"/>
        <v>1.0899182561307901</v>
      </c>
      <c r="M257" s="5" t="str">
        <f t="shared" si="27"/>
        <v>0</v>
      </c>
    </row>
    <row r="258" spans="1:13" ht="31.5" x14ac:dyDescent="0.25">
      <c r="A258" s="10">
        <v>254</v>
      </c>
      <c r="B258" s="10" t="s">
        <v>323</v>
      </c>
      <c r="C258" s="10" t="s">
        <v>692</v>
      </c>
      <c r="D258" s="14" t="s">
        <v>324</v>
      </c>
      <c r="E258" s="15" t="s">
        <v>222</v>
      </c>
      <c r="F258" s="16" t="s">
        <v>677</v>
      </c>
      <c r="G258" s="11">
        <v>320</v>
      </c>
      <c r="H258" s="11">
        <v>340</v>
      </c>
      <c r="I258" s="11">
        <v>336</v>
      </c>
      <c r="J258" s="13">
        <f t="shared" si="24"/>
        <v>-20</v>
      </c>
      <c r="K258" s="10">
        <f t="shared" si="25"/>
        <v>-16</v>
      </c>
      <c r="L258" s="12">
        <f t="shared" si="26"/>
        <v>-4.7619047619047619</v>
      </c>
      <c r="M258" s="5" t="str">
        <f t="shared" si="27"/>
        <v>Tiết kiệm điện</v>
      </c>
    </row>
    <row r="259" spans="1:13" ht="47.25" x14ac:dyDescent="0.25">
      <c r="A259" s="10">
        <v>255</v>
      </c>
      <c r="B259" s="10" t="s">
        <v>162</v>
      </c>
      <c r="C259" s="10" t="s">
        <v>786</v>
      </c>
      <c r="D259" s="14" t="s">
        <v>163</v>
      </c>
      <c r="E259" s="15" t="s">
        <v>157</v>
      </c>
      <c r="F259" s="16" t="s">
        <v>677</v>
      </c>
      <c r="G259" s="11">
        <v>45</v>
      </c>
      <c r="H259" s="11">
        <v>41</v>
      </c>
      <c r="I259" s="11">
        <v>32</v>
      </c>
      <c r="J259" s="11">
        <f t="shared" si="24"/>
        <v>4</v>
      </c>
      <c r="K259" s="10">
        <f t="shared" si="25"/>
        <v>13</v>
      </c>
      <c r="L259" s="12">
        <f t="shared" si="26"/>
        <v>40.625</v>
      </c>
      <c r="M259" s="5" t="str">
        <f t="shared" si="27"/>
        <v>0</v>
      </c>
    </row>
    <row r="260" spans="1:13" ht="31.5" x14ac:dyDescent="0.25">
      <c r="A260" s="10">
        <v>256</v>
      </c>
      <c r="B260" s="10" t="s">
        <v>295</v>
      </c>
      <c r="C260" s="10" t="s">
        <v>712</v>
      </c>
      <c r="D260" s="14" t="s">
        <v>296</v>
      </c>
      <c r="E260" s="15" t="s">
        <v>297</v>
      </c>
      <c r="F260" s="16" t="s">
        <v>678</v>
      </c>
      <c r="G260" s="11">
        <v>509</v>
      </c>
      <c r="H260" s="11">
        <v>395</v>
      </c>
      <c r="I260" s="11">
        <v>433</v>
      </c>
      <c r="J260" s="11">
        <f t="shared" si="24"/>
        <v>114</v>
      </c>
      <c r="K260" s="10">
        <f t="shared" si="25"/>
        <v>76</v>
      </c>
      <c r="L260" s="12">
        <f t="shared" si="26"/>
        <v>17.551963048498845</v>
      </c>
      <c r="M260" s="5" t="str">
        <f t="shared" si="27"/>
        <v>0</v>
      </c>
    </row>
    <row r="261" spans="1:13" ht="31.5" x14ac:dyDescent="0.25">
      <c r="A261" s="10">
        <v>257</v>
      </c>
      <c r="B261" s="10" t="s">
        <v>302</v>
      </c>
      <c r="C261" s="10" t="s">
        <v>712</v>
      </c>
      <c r="D261" s="14" t="s">
        <v>296</v>
      </c>
      <c r="E261" s="15" t="s">
        <v>303</v>
      </c>
      <c r="F261" s="16" t="s">
        <v>678</v>
      </c>
      <c r="G261" s="11">
        <v>646</v>
      </c>
      <c r="H261" s="11">
        <v>625</v>
      </c>
      <c r="I261" s="11">
        <v>768</v>
      </c>
      <c r="J261" s="11">
        <f t="shared" ref="J261:J275" si="28">G261-H261</f>
        <v>21</v>
      </c>
      <c r="K261" s="10">
        <f t="shared" ref="K261:K275" si="29">+G261-I261</f>
        <v>-122</v>
      </c>
      <c r="L261" s="12">
        <f t="shared" ref="L261:L275" si="30">+K261/I261*100</f>
        <v>-15.885416666666666</v>
      </c>
      <c r="M261" s="5" t="str">
        <f t="shared" si="27"/>
        <v>Tiết kiệm điện</v>
      </c>
    </row>
    <row r="262" spans="1:13" ht="31.5" x14ac:dyDescent="0.25">
      <c r="A262" s="10">
        <v>258</v>
      </c>
      <c r="B262" s="10" t="s">
        <v>320</v>
      </c>
      <c r="C262" s="10" t="s">
        <v>692</v>
      </c>
      <c r="D262" s="14" t="s">
        <v>321</v>
      </c>
      <c r="E262" s="15" t="s">
        <v>156</v>
      </c>
      <c r="F262" s="16" t="s">
        <v>677</v>
      </c>
      <c r="G262" s="11">
        <v>132</v>
      </c>
      <c r="H262" s="11">
        <v>154</v>
      </c>
      <c r="I262" s="11">
        <v>100</v>
      </c>
      <c r="J262" s="13">
        <f t="shared" si="28"/>
        <v>-22</v>
      </c>
      <c r="K262" s="10">
        <f t="shared" si="29"/>
        <v>32</v>
      </c>
      <c r="L262" s="12">
        <f t="shared" si="30"/>
        <v>32</v>
      </c>
      <c r="M262" s="5" t="str">
        <f t="shared" si="27"/>
        <v>0</v>
      </c>
    </row>
    <row r="263" spans="1:13" ht="47.25" x14ac:dyDescent="0.25">
      <c r="A263" s="10">
        <v>259</v>
      </c>
      <c r="B263" s="10" t="s">
        <v>662</v>
      </c>
      <c r="C263" s="10" t="s">
        <v>717</v>
      </c>
      <c r="D263" s="14" t="s">
        <v>663</v>
      </c>
      <c r="E263" s="15" t="s">
        <v>222</v>
      </c>
      <c r="F263" s="16" t="s">
        <v>677</v>
      </c>
      <c r="G263" s="11">
        <v>0</v>
      </c>
      <c r="H263" s="11">
        <v>83</v>
      </c>
      <c r="I263" s="11">
        <v>523</v>
      </c>
      <c r="J263" s="13">
        <f t="shared" si="28"/>
        <v>-83</v>
      </c>
      <c r="K263" s="10">
        <f t="shared" si="29"/>
        <v>-523</v>
      </c>
      <c r="L263" s="12">
        <f t="shared" si="30"/>
        <v>-100</v>
      </c>
      <c r="M263" s="5" t="str">
        <f t="shared" si="27"/>
        <v>Tiết kiệm điện</v>
      </c>
    </row>
    <row r="264" spans="1:13" ht="31.5" x14ac:dyDescent="0.25">
      <c r="A264" s="10">
        <v>260</v>
      </c>
      <c r="B264" s="10" t="s">
        <v>256</v>
      </c>
      <c r="C264" s="10" t="s">
        <v>693</v>
      </c>
      <c r="D264" s="14" t="s">
        <v>257</v>
      </c>
      <c r="E264" s="15" t="s">
        <v>226</v>
      </c>
      <c r="F264" s="16" t="s">
        <v>677</v>
      </c>
      <c r="G264" s="11">
        <v>75</v>
      </c>
      <c r="H264" s="11">
        <v>125</v>
      </c>
      <c r="I264" s="11">
        <v>118</v>
      </c>
      <c r="J264" s="13">
        <f t="shared" si="28"/>
        <v>-50</v>
      </c>
      <c r="K264" s="10">
        <f t="shared" si="29"/>
        <v>-43</v>
      </c>
      <c r="L264" s="12">
        <f t="shared" si="30"/>
        <v>-36.440677966101696</v>
      </c>
      <c r="M264" s="5" t="str">
        <f t="shared" si="27"/>
        <v>Tiết kiệm điện</v>
      </c>
    </row>
    <row r="265" spans="1:13" ht="31.5" x14ac:dyDescent="0.25">
      <c r="A265" s="10">
        <v>261</v>
      </c>
      <c r="B265" s="10" t="s">
        <v>659</v>
      </c>
      <c r="C265" s="10" t="s">
        <v>717</v>
      </c>
      <c r="D265" s="14" t="s">
        <v>660</v>
      </c>
      <c r="E265" s="15" t="s">
        <v>661</v>
      </c>
      <c r="F265" s="16" t="s">
        <v>678</v>
      </c>
      <c r="G265" s="11">
        <v>20266</v>
      </c>
      <c r="H265" s="11">
        <v>19845</v>
      </c>
      <c r="I265" s="11">
        <v>16427</v>
      </c>
      <c r="J265" s="11">
        <f t="shared" si="28"/>
        <v>421</v>
      </c>
      <c r="K265" s="10">
        <f t="shared" si="29"/>
        <v>3839</v>
      </c>
      <c r="L265" s="12">
        <f t="shared" si="30"/>
        <v>23.37006148414196</v>
      </c>
      <c r="M265" s="5" t="str">
        <f t="shared" si="27"/>
        <v>0</v>
      </c>
    </row>
    <row r="266" spans="1:13" x14ac:dyDescent="0.25">
      <c r="A266" s="10">
        <v>262</v>
      </c>
      <c r="B266" s="10" t="s">
        <v>666</v>
      </c>
      <c r="C266" s="10" t="s">
        <v>717</v>
      </c>
      <c r="D266" s="14" t="s">
        <v>667</v>
      </c>
      <c r="E266" s="15" t="s">
        <v>208</v>
      </c>
      <c r="F266" s="16" t="s">
        <v>678</v>
      </c>
      <c r="G266" s="11">
        <v>1488</v>
      </c>
      <c r="H266" s="11">
        <v>1535</v>
      </c>
      <c r="I266" s="11">
        <v>1571</v>
      </c>
      <c r="J266" s="13">
        <f t="shared" si="28"/>
        <v>-47</v>
      </c>
      <c r="K266" s="10">
        <f t="shared" si="29"/>
        <v>-83</v>
      </c>
      <c r="L266" s="12">
        <f t="shared" si="30"/>
        <v>-5.2832590706556335</v>
      </c>
      <c r="M266" s="5" t="str">
        <f t="shared" si="27"/>
        <v>Tiết kiệm điện</v>
      </c>
    </row>
    <row r="267" spans="1:13" x14ac:dyDescent="0.25">
      <c r="A267" s="10">
        <v>263</v>
      </c>
      <c r="B267" s="10" t="s">
        <v>529</v>
      </c>
      <c r="C267" s="10" t="s">
        <v>710</v>
      </c>
      <c r="D267" s="14" t="s">
        <v>530</v>
      </c>
      <c r="E267" s="15" t="s">
        <v>175</v>
      </c>
      <c r="F267" s="16" t="s">
        <v>677</v>
      </c>
      <c r="G267" s="11">
        <v>479</v>
      </c>
      <c r="H267" s="11">
        <v>256</v>
      </c>
      <c r="I267" s="11">
        <v>1023</v>
      </c>
      <c r="J267" s="11">
        <f t="shared" si="28"/>
        <v>223</v>
      </c>
      <c r="K267" s="10">
        <f t="shared" si="29"/>
        <v>-544</v>
      </c>
      <c r="L267" s="12">
        <f t="shared" si="30"/>
        <v>-53.17693059628543</v>
      </c>
      <c r="M267" s="5" t="str">
        <f t="shared" si="27"/>
        <v>Tiết kiệm điện</v>
      </c>
    </row>
    <row r="268" spans="1:13" ht="31.5" x14ac:dyDescent="0.25">
      <c r="A268" s="10">
        <v>264</v>
      </c>
      <c r="B268" s="10" t="s">
        <v>245</v>
      </c>
      <c r="C268" s="10" t="s">
        <v>693</v>
      </c>
      <c r="D268" s="14" t="s">
        <v>246</v>
      </c>
      <c r="E268" s="15" t="s">
        <v>226</v>
      </c>
      <c r="F268" s="16" t="s">
        <v>677</v>
      </c>
      <c r="G268" s="11">
        <v>164</v>
      </c>
      <c r="H268" s="11">
        <v>214</v>
      </c>
      <c r="I268" s="11">
        <v>189</v>
      </c>
      <c r="J268" s="13">
        <f t="shared" si="28"/>
        <v>-50</v>
      </c>
      <c r="K268" s="10">
        <f t="shared" si="29"/>
        <v>-25</v>
      </c>
      <c r="L268" s="12">
        <f t="shared" si="30"/>
        <v>-13.227513227513226</v>
      </c>
      <c r="M268" s="5" t="str">
        <f t="shared" si="27"/>
        <v>Tiết kiệm điện</v>
      </c>
    </row>
    <row r="269" spans="1:13" ht="31.5" x14ac:dyDescent="0.25">
      <c r="A269" s="10">
        <v>265</v>
      </c>
      <c r="B269" s="10" t="s">
        <v>166</v>
      </c>
      <c r="C269" s="10" t="s">
        <v>713</v>
      </c>
      <c r="D269" s="14" t="s">
        <v>167</v>
      </c>
      <c r="E269" s="15" t="s">
        <v>165</v>
      </c>
      <c r="F269" s="16" t="s">
        <v>677</v>
      </c>
      <c r="G269" s="11">
        <v>283</v>
      </c>
      <c r="H269" s="11">
        <v>387</v>
      </c>
      <c r="I269" s="11">
        <v>349</v>
      </c>
      <c r="J269" s="13">
        <f t="shared" si="28"/>
        <v>-104</v>
      </c>
      <c r="K269" s="10">
        <f t="shared" si="29"/>
        <v>-66</v>
      </c>
      <c r="L269" s="12">
        <f t="shared" si="30"/>
        <v>-18.911174785100286</v>
      </c>
      <c r="M269" s="5" t="str">
        <f t="shared" si="27"/>
        <v>Tiết kiệm điện</v>
      </c>
    </row>
    <row r="270" spans="1:13" ht="31.5" x14ac:dyDescent="0.25">
      <c r="A270" s="10">
        <v>266</v>
      </c>
      <c r="B270" s="10" t="s">
        <v>58</v>
      </c>
      <c r="C270" s="10" t="s">
        <v>716</v>
      </c>
      <c r="D270" s="14" t="s">
        <v>59</v>
      </c>
      <c r="E270" s="15" t="s">
        <v>60</v>
      </c>
      <c r="F270" s="16" t="s">
        <v>677</v>
      </c>
      <c r="G270" s="11">
        <v>7</v>
      </c>
      <c r="H270" s="11">
        <v>8</v>
      </c>
      <c r="I270" s="11">
        <v>8</v>
      </c>
      <c r="J270" s="13">
        <f t="shared" si="28"/>
        <v>-1</v>
      </c>
      <c r="K270" s="10">
        <f t="shared" si="29"/>
        <v>-1</v>
      </c>
      <c r="L270" s="12">
        <f t="shared" si="30"/>
        <v>-12.5</v>
      </c>
      <c r="M270" s="5" t="str">
        <f t="shared" si="27"/>
        <v>Tiết kiệm điện</v>
      </c>
    </row>
    <row r="271" spans="1:13" x14ac:dyDescent="0.25">
      <c r="A271" s="10">
        <v>267</v>
      </c>
      <c r="B271" s="10" t="s">
        <v>376</v>
      </c>
      <c r="C271" s="10" t="s">
        <v>699</v>
      </c>
      <c r="D271" s="14" t="s">
        <v>377</v>
      </c>
      <c r="E271" s="15" t="s">
        <v>367</v>
      </c>
      <c r="F271" s="16" t="s">
        <v>677</v>
      </c>
      <c r="G271" s="11">
        <v>720</v>
      </c>
      <c r="H271" s="11">
        <v>799</v>
      </c>
      <c r="I271" s="11">
        <v>527</v>
      </c>
      <c r="J271" s="13">
        <f t="shared" si="28"/>
        <v>-79</v>
      </c>
      <c r="K271" s="10">
        <f t="shared" si="29"/>
        <v>193</v>
      </c>
      <c r="L271" s="12">
        <f t="shared" si="30"/>
        <v>36.62239089184061</v>
      </c>
      <c r="M271" s="5" t="str">
        <f t="shared" si="27"/>
        <v>0</v>
      </c>
    </row>
    <row r="272" spans="1:13" ht="31.5" x14ac:dyDescent="0.25">
      <c r="A272" s="10">
        <v>268</v>
      </c>
      <c r="B272" s="10" t="s">
        <v>268</v>
      </c>
      <c r="C272" s="10" t="s">
        <v>694</v>
      </c>
      <c r="D272" s="14" t="s">
        <v>269</v>
      </c>
      <c r="E272" s="15" t="s">
        <v>226</v>
      </c>
      <c r="F272" s="16" t="s">
        <v>677</v>
      </c>
      <c r="G272" s="11">
        <v>352</v>
      </c>
      <c r="H272" s="11">
        <v>288</v>
      </c>
      <c r="I272" s="11">
        <v>357</v>
      </c>
      <c r="J272" s="11">
        <f t="shared" si="28"/>
        <v>64</v>
      </c>
      <c r="K272" s="10">
        <f t="shared" si="29"/>
        <v>-5</v>
      </c>
      <c r="L272" s="12">
        <f t="shared" si="30"/>
        <v>-1.400560224089636</v>
      </c>
      <c r="M272" s="5" t="str">
        <f t="shared" si="27"/>
        <v>Tiết kiệm điện</v>
      </c>
    </row>
    <row r="273" spans="1:13" ht="47.25" x14ac:dyDescent="0.25">
      <c r="A273" s="10">
        <v>269</v>
      </c>
      <c r="B273" s="10" t="s">
        <v>264</v>
      </c>
      <c r="C273" s="10" t="s">
        <v>694</v>
      </c>
      <c r="D273" s="14" t="s">
        <v>265</v>
      </c>
      <c r="E273" s="15" t="s">
        <v>116</v>
      </c>
      <c r="F273" s="16" t="s">
        <v>677</v>
      </c>
      <c r="G273" s="11">
        <v>304</v>
      </c>
      <c r="H273" s="11">
        <v>325</v>
      </c>
      <c r="I273" s="11">
        <v>148</v>
      </c>
      <c r="J273" s="13">
        <f t="shared" si="28"/>
        <v>-21</v>
      </c>
      <c r="K273" s="10">
        <f t="shared" si="29"/>
        <v>156</v>
      </c>
      <c r="L273" s="12">
        <f t="shared" si="30"/>
        <v>105.40540540540539</v>
      </c>
      <c r="M273" s="5" t="str">
        <f t="shared" si="27"/>
        <v>0</v>
      </c>
    </row>
    <row r="274" spans="1:13" ht="18.75" customHeight="1" x14ac:dyDescent="0.25">
      <c r="A274" s="10">
        <v>270</v>
      </c>
      <c r="B274" s="10" t="s">
        <v>333</v>
      </c>
      <c r="C274" s="10" t="s">
        <v>692</v>
      </c>
      <c r="D274" s="14" t="s">
        <v>334</v>
      </c>
      <c r="E274" s="15" t="s">
        <v>222</v>
      </c>
      <c r="F274" s="16" t="s">
        <v>677</v>
      </c>
      <c r="G274" s="11">
        <v>3200</v>
      </c>
      <c r="H274" s="11">
        <v>3000</v>
      </c>
      <c r="I274" s="11">
        <v>2560</v>
      </c>
      <c r="J274" s="11">
        <f t="shared" si="28"/>
        <v>200</v>
      </c>
      <c r="K274" s="10">
        <f t="shared" si="29"/>
        <v>640</v>
      </c>
      <c r="L274" s="12">
        <f t="shared" si="30"/>
        <v>25</v>
      </c>
      <c r="M274" s="5" t="str">
        <f t="shared" si="27"/>
        <v>0</v>
      </c>
    </row>
    <row r="275" spans="1:13" ht="21.75" customHeight="1" x14ac:dyDescent="0.25">
      <c r="A275" s="10">
        <v>271</v>
      </c>
      <c r="B275" s="10" t="s">
        <v>335</v>
      </c>
      <c r="C275" s="10" t="s">
        <v>692</v>
      </c>
      <c r="D275" s="14" t="s">
        <v>336</v>
      </c>
      <c r="E275" s="15" t="s">
        <v>226</v>
      </c>
      <c r="F275" s="16" t="s">
        <v>677</v>
      </c>
      <c r="G275" s="11">
        <v>1012</v>
      </c>
      <c r="H275" s="11">
        <v>1122</v>
      </c>
      <c r="I275" s="11">
        <v>981</v>
      </c>
      <c r="J275" s="13">
        <f t="shared" si="28"/>
        <v>-110</v>
      </c>
      <c r="K275" s="10">
        <f t="shared" si="29"/>
        <v>31</v>
      </c>
      <c r="L275" s="12">
        <f t="shared" si="30"/>
        <v>3.1600407747196737</v>
      </c>
      <c r="M275" s="5" t="str">
        <f t="shared" si="27"/>
        <v>0</v>
      </c>
    </row>
    <row r="276" spans="1:13" ht="19.5" customHeight="1" x14ac:dyDescent="0.25">
      <c r="A276" s="10"/>
      <c r="B276" s="10"/>
      <c r="C276" s="10"/>
      <c r="D276" s="15"/>
      <c r="E276" s="15"/>
      <c r="F276" s="16"/>
      <c r="G276" s="17">
        <f>SUBTOTAL(9,G12:G275)</f>
        <v>177656</v>
      </c>
      <c r="H276" s="17">
        <f>SUBTOTAL(9,H12:H275)</f>
        <v>166186</v>
      </c>
      <c r="I276" s="17">
        <f>SUBTOTAL(9,I12:I275)</f>
        <v>165860</v>
      </c>
      <c r="J276" s="17"/>
      <c r="K276" s="18">
        <f>SUM(K12:K275)</f>
        <v>11796</v>
      </c>
      <c r="L276" s="19">
        <f t="shared" ref="L276" si="31">+K276/I276*100</f>
        <v>7.1120221873869527</v>
      </c>
      <c r="M276" s="20">
        <f>SUM(M12:M275)</f>
        <v>0</v>
      </c>
    </row>
    <row r="277" spans="1:13" ht="29.25" customHeight="1" x14ac:dyDescent="0.25"/>
  </sheetData>
  <autoFilter ref="A4:M275"/>
  <mergeCells count="1">
    <mergeCell ref="A3:M3"/>
  </mergeCells>
  <conditionalFormatting sqref="F1:F2 F4:F1048576">
    <cfRule type="expression" dxfId="10" priority="11">
      <formula>F1="BV-TH"</formula>
    </cfRule>
    <cfRule type="expression" dxfId="9" priority="12">
      <formula>F1="HCSN"</formula>
    </cfRule>
    <cfRule type="expression" dxfId="8" priority="13">
      <formula>F1="CQCS"</formula>
    </cfRule>
  </conditionalFormatting>
  <conditionalFormatting sqref="J5:J275">
    <cfRule type="expression" dxfId="7" priority="9">
      <formula>J5&lt;0</formula>
    </cfRule>
  </conditionalFormatting>
  <conditionalFormatting sqref="K5:K275">
    <cfRule type="expression" dxfId="6" priority="10">
      <formula>K5&lt;0</formula>
    </cfRule>
  </conditionalFormatting>
  <conditionalFormatting sqref="K12">
    <cfRule type="expression" dxfId="5" priority="8">
      <formula>K12&lt;0</formula>
    </cfRule>
  </conditionalFormatting>
  <conditionalFormatting sqref="D1:D2 D4:D1048576 A3">
    <cfRule type="duplicateValues" dxfId="4" priority="2"/>
    <cfRule type="duplicateValues" dxfId="3" priority="7" stopIfTrue="1"/>
  </conditionalFormatting>
  <conditionalFormatting sqref="D8">
    <cfRule type="duplicateValues" dxfId="2" priority="1"/>
    <cfRule type="uniqueValues" dxfId="1" priority="4" stopIfTrue="1"/>
  </conditionalFormatting>
  <conditionalFormatting sqref="D13">
    <cfRule type="duplicateValues" dxfId="0" priority="3"/>
  </conditionalFormatting>
  <pageMargins left="0.53" right="0.31" top="0.35" bottom="0.2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 sách gửi báo cáo</vt:lpstr>
      <vt:lpstr>'Danh sách gửi báo cáo'!Print_Titles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2024-05-10T09:35:11Z</cp:lastPrinted>
  <dcterms:created xsi:type="dcterms:W3CDTF">2024-03-21T02:43:51Z</dcterms:created>
  <dcterms:modified xsi:type="dcterms:W3CDTF">2024-05-10T09:47:45Z</dcterms:modified>
</cp:coreProperties>
</file>