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20" windowHeight="11020"/>
  </bookViews>
  <sheets>
    <sheet name="Sheet1" sheetId="1" r:id="rId1"/>
  </sheets>
  <definedNames>
    <definedName name="_xlnm.Print_Titles" localSheetId="0">Sheet1!$4:$6</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1" i="1" l="1"/>
  <c r="C70" i="1"/>
  <c r="C67" i="1"/>
  <c r="C61" i="1"/>
  <c r="C57" i="1"/>
  <c r="C54" i="1" s="1"/>
  <c r="C51" i="1"/>
  <c r="C43" i="1"/>
  <c r="C32" i="1"/>
  <c r="C31" i="1" s="1"/>
  <c r="C28" i="1"/>
  <c r="C23" i="1"/>
  <c r="C18" i="1"/>
  <c r="C14" i="1"/>
  <c r="C11" i="1"/>
  <c r="C8" i="1" l="1"/>
  <c r="C7" i="1" s="1"/>
</calcChain>
</file>

<file path=xl/sharedStrings.xml><?xml version="1.0" encoding="utf-8"?>
<sst xmlns="http://schemas.openxmlformats.org/spreadsheetml/2006/main" count="173" uniqueCount="129">
  <si>
    <t>BIỂU TỔNG HỢP BỔ SUNG DỰ TOÁN CHI NSNN NĂM 2024 CHO CÁC CƠ QUAN, ĐƠN VỊ, UBND CÁC XÃ, THỊ TRẤN
KINH PHÍ THỰC HIỆN CHẾ ĐỘ CHÍNH SÁCH VÀ CÁC NHIỆM VỤ PHÁT SINH</t>
  </si>
  <si>
    <t>Đơn vị tính: Triệu đồng</t>
  </si>
  <si>
    <t>TT</t>
  </si>
  <si>
    <t>Đơn vị</t>
  </si>
  <si>
    <t>Kinh phí bổ sung năm 2024 (Triệu đồng)</t>
  </si>
  <si>
    <t>Nội dung bổ sung</t>
  </si>
  <si>
    <t>Văn bản chỉ đạo của cấp có thẩm quyền</t>
  </si>
  <si>
    <t>A</t>
  </si>
  <si>
    <t>B</t>
  </si>
  <si>
    <t>TỔNG CỘNG BỔ SUNG</t>
  </si>
  <si>
    <t>I</t>
  </si>
  <si>
    <t>KHỐI HUYỆN</t>
  </si>
  <si>
    <t>Văn phòng HĐND&amp;UBND</t>
  </si>
  <si>
    <t>Kinh phí lắp đặt thiết bị phòng họp: 98,42trđ. Kinh phí Hội nghị gặp mặt giữa lãnh đạo huyện với các doanh nghiệp, hợp tác xã, hộ sản xuất, kinh doanh tiêu biểu nhân dịp đầu xuân Giáp Thìn năm 2024: 37,23trđ; Kinh phí may trang phục cho đại biểu HĐND: 75 trđ</t>
  </si>
  <si>
    <t>Kế hoạch số 60/KH-UBND ngày 26/2/2024 của UBND huyện Bắc Sơn về việc tổ chức Hội nghị gặp mặt giữa Lãnh đạo huyện với các doanh nghiệp, hợp tác xã, hộ sản xuất, kinh doanh tiêu biểu nhân dịp đầu xuân Giáp Thìn năm 2024</t>
  </si>
  <si>
    <t>Văn phòng Huyện ủy</t>
  </si>
  <si>
    <t xml:space="preserve"> Kinh phí thực hiện nhiệm vụ tổ chức hội thảo khoa học xác minh ngày thành lập Châu Bắc Sơn </t>
  </si>
  <si>
    <t>Kế hoạch số 150-KH/HU, ngày 26/01/2024 của Ban Thường vụ Huyện ủy về việc tổ chức hội thảo khoa học xác minh ngày thành lập Châu Bắc Sơn (huyện Bắc Sơn ngày nay)</t>
  </si>
  <si>
    <t>Công an huyện Bắc Sơn</t>
  </si>
  <si>
    <t xml:space="preserve">Hỗ trợ kinh phí thực hiện công tác Bảo vệ bí mật Nhà nước năm 2024 </t>
  </si>
  <si>
    <t>Kế hoạch số 121/KH-BCĐ ngày 05/4/2024
của ban chỉ đạo công tác BVBMNN huyện Bắc
Sơn.</t>
  </si>
  <si>
    <t xml:space="preserve">Kinh phí tổ chức hội thi, nghiệp vụ chữa cháy và cứu nạn, cứu hộ “Tổ liên gia an toàn phòng cháy, chữa cháy” trên địa bàn huyện Bắc Sơn năm 2024 </t>
  </si>
  <si>
    <t>Kế hoạch số 84/KH-UBND ngày
 12/3/2024 của Ủy ban nhân dân huyện Bắc Sơn, kế hoạch tổ chức hội thi, nghiệp vụ chữa cháy và cứu nạn, cứu hộ “Tổ liên gia an toàn phòng cháy, chữa cháy” trên địa bàn huyện Bắc Sơn năm 2024</t>
  </si>
  <si>
    <t>Phòng Giáo dục và đào tạo huyện</t>
  </si>
  <si>
    <t xml:space="preserve">Kế hoạch số 10/KH-BCĐ ngày 12/01/2024 của UBND tỉnh Lạng Sơn về việc tổ chức Hội khỏe phù đổng tỉnh Lạng Sơn lần thứ XI năm 2024; Kế hoạch số 301/KH-BCĐ ngày 18/12/2023 của Ban chỉ đạo
HKPĐ huyện Bắc Sơn về Kế hoạch Tổ chức Hội khỏe Phù Đổng huyện Bắc Sơn lần thứ XI năm 2024;
</t>
  </si>
  <si>
    <t xml:space="preserve">Kinh phí thực hiện chương trình sức khỏe học đường năm 2024 </t>
  </si>
  <si>
    <t>Kế hoạch số 05/KH-UBND ngày 09/01/2024 của UBND huyện Bắc Sơn Kế hoạch triển khai thực hiện “Chương trình Sức khoẻ học đường” cho trẻ mầm non và học sinh tiểu học trên địa bàn huyện Bắc Sơn năm học 2023-2024</t>
  </si>
  <si>
    <t>Bảo hiểm xã hội huyện Bắc Sơn</t>
  </si>
  <si>
    <t xml:space="preserve">Kinh phí Bảo hiểm xã hội tự nguyện quý 1 năm 2024 </t>
  </si>
  <si>
    <t>Nghị định 146/2018/NĐ-CP ngày 17/10/2017 của Chính phủ quy định chi tiết và hướng dẫn biện pháp thi hành một số điều của Luật BHYT; văn bản số 480/UBND-BHXH ngày 20/6/2018 của Ủy ban nhân 
dân huyện Bắc Sơn về việc thực hiện hỗ trợ tiền đóng BHXH tự nguyện cho người
tham gia theo quy định của Luật bảo hiểm xã hội;</t>
  </si>
  <si>
    <t>Phòng Tài chính - Kế hoạch huyện</t>
  </si>
  <si>
    <t xml:space="preserve">Kinh phí hỗ trợ tổng Quyết toán năm 2023, tabmis năm 2024 </t>
  </si>
  <si>
    <t>Nghị quyết số 08/2019/NQ-HĐND ngày 10/12/2019 và Nghị quyết số 15/2021/NQ-HĐND ngày 17/7/2021 của HĐND tỉnh</t>
  </si>
  <si>
    <t>Phòng Nông nghiệp và PTNT huyện</t>
  </si>
  <si>
    <t>Kinh phí Hỗ trợ lao động tri thức trẻ làm việc có thời hạn tại các hợp tác xã nông nghiệp năm 2024 (04 người) theo Nghị quyết số 08/2019/NQ-HĐND ngày 10/12/2019 và Nghị quyết số 15/2021/NQ-HĐND ngày 17/7/2021 của Hội đồng nhân dân tỉnh Lạng Sơn</t>
  </si>
  <si>
    <t>Toà án nhân dân huyện</t>
  </si>
  <si>
    <t xml:space="preserve">Kinh phí hỗ trợ hội thẩm nhân dân năm 2024 (theo Nghị Quyết số 14/2021/NQ-HĐND ngày 17/7/2021 của HĐND tỉnh Lạng Sơn) </t>
  </si>
  <si>
    <t>Nghị Quyết số 14/2021/NQ-HĐND ngày 17/7/2021 của HĐND tỉnh Lạng Sơn</t>
  </si>
  <si>
    <t>Trung tâm Y tế huyện Bắc Sơn</t>
  </si>
  <si>
    <t xml:space="preserve">Kinh phí phụ cấp công tác lâu năm ở vùng có điều kiện kinh tế - xã hội đặc biệt khó khăn của các Trạm Y tế xã trực thuộc Trung tâm Y tế huyện Bắc Sơn
</t>
  </si>
  <si>
    <t>Nghị định số 76/2019/NĐ-CP ngày 08/10/2019 của Chính phủ về chính sách đối với cán bộ, công chức, viên chức, người lao động và người hưởng lương trong lực lượng vũ trang công tác ở vùng có điều kiện kinh tế - xã hội đặc biệt khó khăn.</t>
  </si>
  <si>
    <t>Kinh phí Nghị định số 39/2015/NĐ-CP chính sách hỗ trợ cho phụ nữ thuộc hộ nghèo là người dân tộc thiểu số khi sinh con đúng chính sách dân số năm 2023</t>
  </si>
  <si>
    <t xml:space="preserve">Nghị định số 39/2015/NĐ-CP ngày 27 tháng 4 năm 2015 của Chính phủ quy định chính sách hỗ trợ cho phụ nữ thuộc hộ nghèo là người dân tộc thiểu số khi sinh con đúng chính sách dân số </t>
  </si>
  <si>
    <t xml:space="preserve">Kinh phí trợ một lần vào vùng và ra khỏi vùng kinh tế xã hội đặc biệt khó khăn </t>
  </si>
  <si>
    <t xml:space="preserve">Kinh phí phát triển hệ thống phục hồi chức năng tại Trung tâm Y tế huyện Bắc Sơn năm 2024
</t>
  </si>
  <si>
    <t>Kế hoạch số 224/KH-UBND ngày 06/12/2023 của Ủy ban nhân dân tỉnh Lạng Sơn về phát triển hệ thống phục hồi chức năng giai đoạn 2023-2030, tầm nhìn đến 2050 trên địa bàn tỉnh Lạng Sơn</t>
  </si>
  <si>
    <t>Trung tâm Văn hóa Thể thao và Truyền thông</t>
  </si>
  <si>
    <t>Kinh phí Trang trí không gian hoa Xuân tại khu vực Trung tâm hành chính huyện Xuân Giáp Thìn 2024</t>
  </si>
  <si>
    <t>Kế hoạch số 298 /KH-UBND ngày 12 tháng 12 năm 2023 của Ủy ban nhân dân huyện Bắc Sơn về tổ chức các hoạt động mừng Đảng - mừng Xuân Giáp Thìn năm 2024</t>
  </si>
  <si>
    <t xml:space="preserve">Luyện tập và biểu diễn Văn nghệ Chào mừng, trang trí khánh tiết, âm thanh loa đài phục vụ Hội nghị gặp mặt giữa Lãnh đạo huyện với các doanh nghiệp, hợp tác xã, hộ sản xuất kinh doanh tiêu biểu trên địa bàn nhân dịp đầu xuân Giáp Thìn năm 2024
</t>
  </si>
  <si>
    <t>Kế hoạch số 60/KH-UBND ngày 26 tháng 02 năm 2024 của UBND huyện Bắc Sơn về tổ chức Hội nghị gặp mặt giữa Lãnh đạo huyện với các doanh nghiệp, hợp tác xã, hộ sản xuất kinh doanh tiêu biểu trên địa bàn nhân dịp đầu xuân Giáp Thìn năm 2024</t>
  </si>
  <si>
    <t>Các trường học</t>
  </si>
  <si>
    <t>Kinh phí phụ cấp, trợ cấp theo 76/2019/NĐ-CP ngày 08/10/2019 của Chính phủ</t>
  </si>
  <si>
    <t>Chế độ phụ cấp theo76/2019/NĐ-CP ngày 08/10/2019 của Chính phủ về chính sách đối với cán bộ, công chức, viên chức, người lao động và người hưởng lương trong lực lượng vũ trang công tác ở vùng có điều kiện kinh tế - xã hội đặc biệt khó khăn.</t>
  </si>
  <si>
    <t>Trợ cấp lần đầu</t>
  </si>
  <si>
    <t>11.1</t>
  </si>
  <si>
    <t>Trường Mầm Non xã Tân Hương</t>
  </si>
  <si>
    <t>11.2</t>
  </si>
  <si>
    <t>Trường Mầm Non xã Nhất Hòa</t>
  </si>
  <si>
    <t>11.3</t>
  </si>
  <si>
    <t>Trường Mầm Non xã Trấn Yên</t>
  </si>
  <si>
    <t>11.4</t>
  </si>
  <si>
    <t>Trường Mầm Non xã Vạn Thủy</t>
  </si>
  <si>
    <t>11.5</t>
  </si>
  <si>
    <t>Trường PTDTBT TH1 xã Trấn Yên</t>
  </si>
  <si>
    <t>11.6</t>
  </si>
  <si>
    <t>Trường PTDTBT TH2 xã Trấn Yên</t>
  </si>
  <si>
    <t>11.7</t>
  </si>
  <si>
    <t>Trường THCS xã Nhất Hòa</t>
  </si>
  <si>
    <t>11.8</t>
  </si>
  <si>
    <t>Trường TH&amp;THCS xã Tân Thành</t>
  </si>
  <si>
    <t>11.9</t>
  </si>
  <si>
    <t>Trường PTDTBTTH&amp;THCS xã Vạn Thủy</t>
  </si>
  <si>
    <t>11.10</t>
  </si>
  <si>
    <t>Trường TH&amp;THCS xã Tân Hương</t>
  </si>
  <si>
    <t>Trợ cấp chuyển vùng</t>
  </si>
  <si>
    <t>11.13</t>
  </si>
  <si>
    <t>11.14</t>
  </si>
  <si>
    <t>Trường Tiểu học xã Tân Tri</t>
  </si>
  <si>
    <t>11.15</t>
  </si>
  <si>
    <t>11.16</t>
  </si>
  <si>
    <t>11.17</t>
  </si>
  <si>
    <t>Trường THCS xã Trấn Yên</t>
  </si>
  <si>
    <t>Ngân Hàng Nông nghiệp và Phát triển nông thôn Việt Nam Chi nhánh huyện Bắc Sơn Lạng Sơn</t>
  </si>
  <si>
    <t>Kinh phí hỗ trợ lãi suất Nghị quyết số 08/2019/NQ-HĐND ngày 10/12/2019 và Nghị quyết số 15/2021/NQ-HĐND ngày 17/7/2021 của HĐND tỉnh</t>
  </si>
  <si>
    <t>Hỗ trợ lãi suất quý II năm 2023</t>
  </si>
  <si>
    <t>Hỗ trợ lãi suất quý III năm 2023 (lần 1)</t>
  </si>
  <si>
    <t>II</t>
  </si>
  <si>
    <t>KHỐI XÃ</t>
  </si>
  <si>
    <t>UBND Thị Trấn</t>
  </si>
  <si>
    <t>Trợ cấp mai táng phí bà Hoàng Thị Nghìn</t>
  </si>
  <si>
    <t>Quyết định số 1111/QĐ-UBND ngày 24/4/2024 của UBND huyện Bắc Sơn.</t>
  </si>
  <si>
    <t>UBND xã Vạn Thủy</t>
  </si>
  <si>
    <t xml:space="preserve">Căn cứ Quyết định số 4193/QĐ-UBND ngày 01/12/2023 của UBND huyện Bắc Sơn </t>
  </si>
  <si>
    <t>UBND xã Trấn Yên</t>
  </si>
  <si>
    <t>hỗ trợ một phần kinh phí mua vật liệu làm đường bê tông giao thông nông thôn tại thôn Pá Ó, xã Trấn Yên</t>
  </si>
  <si>
    <t xml:space="preserve"> Hỗ trợ một phần kinh phí mua vật liệu làm đường bê tông giao thông nông thôn tại thôn Pá Ó, xã Trấn Yên</t>
  </si>
  <si>
    <t>Thông báo số 145-TB/HU ngày 25/4/2022 của Huyện ủy Bắc Sơn Thông báo kết luận của Ban thường vụ huyện ủy</t>
  </si>
  <si>
    <t>Kinh phí trợ cấp lần đầu</t>
  </si>
  <si>
    <t>UBND xã Tân Thành</t>
  </si>
  <si>
    <t>UBND xã Tân Hương</t>
  </si>
  <si>
    <t>kinh phí mua vật liệu làm đường bê tông giao thông nông thôn tại thôn Đon Úy, xã Tân Hương</t>
  </si>
  <si>
    <t xml:space="preserve"> Hỗ trợ một phần kinh phí mua vật liệu làm đường bê tông giao thông nông thôn tại thôn Đon Úy, xã Tân Hương</t>
  </si>
  <si>
    <t>UBND xã Tân Tri</t>
  </si>
  <si>
    <t xml:space="preserve"> Kinh phí thực hiện thực hiện sửa chữa Nhà ở thuộc hộ nghèo, xã Tân Tri, huyện Bắc Sơn, tỉnh Lạng Sơn</t>
  </si>
  <si>
    <t>UBND xã Vũ Lễ</t>
  </si>
  <si>
    <t>Hỗ trợ một phần kinh phí mua vật liệu cát, đá (1x2) làm đường bê tông giao thông nông thôn tại thôn Lân Kẽm và thôn Thống Nhất xã Vũ Lễ</t>
  </si>
  <si>
    <t>UBND xã Chiến Thắng</t>
  </si>
  <si>
    <t>Kinh phí sửa chữa nhà Văn hóa thôn Bình An,xã Chiến Thắng.</t>
  </si>
  <si>
    <t>UBND xã Nhất Hòa</t>
  </si>
  <si>
    <t>NGUỒN KINH PHÍ BỔ SUNG</t>
  </si>
  <si>
    <t>Quyết định số 4568/QĐ-UBND ngày 22/12/2023 của UBND huyện Bắc Sơn về việc giao chỉ tiêu kế hoạch phát triển kinh tế - xã hội và dự toán ngân sách nhà nước năm 2024;</t>
  </si>
  <si>
    <t xml:space="preserve"> - Chi khác ngân sách huyện</t>
  </si>
  <si>
    <t xml:space="preserve"> - Dự phòng ngân sách huyện </t>
  </si>
  <si>
    <t xml:space="preserve"> - Sự nghiệp giáo dục (Kinh phí tiền lưong biên chế khuyết và chi khác sự nghiệp giáo dục)</t>
  </si>
  <si>
    <t xml:space="preserve"> - Chi sự nghiệp y tế 
(Kinh phí hỗ trợ đóng Bảo hiểm xã hội tự nguyện)</t>
  </si>
  <si>
    <t xml:space="preserve"> - Kinh phí thực hiện Nghị quyết số 08/2019/NQ-HĐND ngày 10/12/2019 và Nghị quyết số 15/2021/NQ-HĐND ngày 17/7/2021 của HĐND tỉnh </t>
  </si>
  <si>
    <t>Quyết định số 611/QĐ-UBND ngày 11/3/2024 của UBND huyện Bắc Sơn, về việc chi chuyển nguồn ngân sách Huyện năm 2023</t>
  </si>
  <si>
    <t xml:space="preserve"> - Kinh phí cải cách tiền lương ngân sách huyện</t>
  </si>
  <si>
    <t>Hỗ trợ thành lập mới Hợp tác xã nông nghiệp thực hiện chính sách đặc thù khuyến khích đầu tư, phát triển hợp tác, liên kết sản xuất và tiêu thụ sản phẩm nông nghiệp, nông thôn trên địa bàn huyện giai đoạn 2020-2025 theo Nghị quyết số 08/2019/NQ; Hợp tác xã Nông lâm thủy sản Tiến Đạt (Quyết định số 3117/QĐ-UBND ngày 16/9/2022); Hợp tác xã sản xuất và kinh doanh tổng hợp Hoàng Mai (Xã Tân Tri, huyện Bắc Sơn, tỉnh Lạng Sơn)(Văn bản số 2249/UBND-PTCKH ngày 22/12/2022)</t>
  </si>
  <si>
    <t>11.11</t>
  </si>
  <si>
    <t>11.12</t>
  </si>
  <si>
    <t>*</t>
  </si>
  <si>
    <t xml:space="preserve"> Kinh phí trợ cấp mai táng phí cho cán bộ già yếu, nghỉ việc</t>
  </si>
  <si>
    <t>Kinh phí mua vật liệu làm đường bê tông xi măng Thôn Phong Thịnh, xã Tân Thành</t>
  </si>
  <si>
    <t>Kinh phí phụ cấp, trợ cấp theo NĐ 76/2019/NĐ-CP ngày 08/10/2019 của Chính phủ</t>
  </si>
  <si>
    <t>Số tiền bằng chữ: Bảy tỷ, bốn trăm tám mươi tư triệu, năm trăm mười nghìn đồng./.</t>
  </si>
  <si>
    <t xml:space="preserve">Kinh phí hội khỏe phù đổng năm 2024 
</t>
  </si>
  <si>
    <t>(Kèm theo Nghị quyết số 118/NQ-HĐND ngày  30 tháng 5 năm 2024 của Hội đồng Nhân dân huyện Bắc Sơn)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</si>
</sst>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_);_(* \(#,##0.0\);_(* &quot;-&quot;??_);_(@_)"/>
    <numFmt numFmtId="165" formatCode="_-* #,##0.00\ _₫_-;\-* #,##0.00\ _₫_-;_-* &quot;-&quot;?\ _₫_-;_-@_-"/>
    <numFmt numFmtId="166" formatCode="#,##0.0_);\(#,##0.0\)"/>
  </numFmts>
  <fonts count="14" x14ac:knownFonts="1">
    <font>
      <sz val="11"/>
      <color theme="1"/>
      <name val="Calibri"/>
      <family val="2"/>
      <scheme val="minor"/>
    </font>
    <font>
      <b/>
      <sz val="14"/>
      <name val="Times New Roman"/>
      <family val="1"/>
    </font>
    <font>
      <sz val="12"/>
      <name val="Times New Roman"/>
      <family val="1"/>
    </font>
    <font>
      <i/>
      <sz val="14"/>
      <name val="Times New Roman"/>
      <family val="1"/>
    </font>
    <font>
      <sz val="11"/>
      <color indexed="8"/>
      <name val="Calibri"/>
      <family val="2"/>
    </font>
    <font>
      <i/>
      <sz val="12"/>
      <name val="Times New Roman"/>
      <family val="1"/>
    </font>
    <font>
      <b/>
      <sz val="12"/>
      <name val="Times New Roman"/>
      <family val="1"/>
    </font>
    <font>
      <sz val="13"/>
      <name val="Times New Roman"/>
      <family val="1"/>
    </font>
    <font>
      <sz val="11"/>
      <color theme="1"/>
      <name val="Calibri"/>
      <family val="2"/>
      <charset val="163"/>
      <scheme val="minor"/>
    </font>
    <font>
      <sz val="13"/>
      <color theme="1"/>
      <name val="Times New Roman"/>
      <family val="1"/>
    </font>
    <font>
      <i/>
      <sz val="13"/>
      <name val="Times New Roman"/>
      <family val="1"/>
    </font>
    <font>
      <b/>
      <sz val="13"/>
      <name val="Times New Roman"/>
      <family val="1"/>
    </font>
    <font>
      <sz val="10"/>
      <name val="Arial"/>
      <family val="2"/>
    </font>
    <font>
      <b/>
      <i/>
      <sz val="12"/>
      <name val="Times New Roman"/>
      <family val="1"/>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indexed="64"/>
      </bottom>
      <diagonal/>
    </border>
    <border>
      <left/>
      <right/>
      <top style="thin">
        <color indexed="64"/>
      </top>
      <bottom/>
      <diagonal/>
    </border>
  </borders>
  <cellStyleXfs count="6">
    <xf numFmtId="0" fontId="0" fillId="0" borderId="0"/>
    <xf numFmtId="43" fontId="4" fillId="0" borderId="0" applyFont="0" applyFill="0" applyBorder="0" applyAlignment="0" applyProtection="0"/>
    <xf numFmtId="0" fontId="8" fillId="0" borderId="0"/>
    <xf numFmtId="0" fontId="8" fillId="0" borderId="0"/>
    <xf numFmtId="0" fontId="12" fillId="0" borderId="0"/>
    <xf numFmtId="0" fontId="12" fillId="0" borderId="0"/>
  </cellStyleXfs>
  <cellXfs count="67">
    <xf numFmtId="0" fontId="0" fillId="0" borderId="0" xfId="0"/>
    <xf numFmtId="0" fontId="2" fillId="0" borderId="0" xfId="0" applyFont="1" applyAlignment="1">
      <alignment vertical="center" wrapText="1"/>
    </xf>
    <xf numFmtId="0" fontId="2" fillId="0" borderId="0" xfId="0" applyFont="1" applyAlignment="1">
      <alignment horizontal="center" vertical="center" wrapText="1"/>
    </xf>
    <xf numFmtId="0" fontId="5" fillId="0" borderId="0" xfId="0" applyFont="1" applyAlignment="1">
      <alignment horizontal="justify" vertical="center" wrapText="1"/>
    </xf>
    <xf numFmtId="0" fontId="5" fillId="0" borderId="1" xfId="0" applyFont="1" applyBorder="1" applyAlignment="1">
      <alignment horizontal="center" vertical="center" wrapText="1"/>
    </xf>
    <xf numFmtId="0" fontId="6"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2" xfId="1" applyNumberFormat="1" applyFont="1" applyFill="1" applyBorder="1" applyAlignment="1">
      <alignment horizontal="center" vertical="center" wrapText="1"/>
    </xf>
    <xf numFmtId="0" fontId="2" fillId="0" borderId="5" xfId="0" applyFont="1" applyBorder="1" applyAlignment="1">
      <alignment horizontal="center" vertical="center" wrapText="1"/>
    </xf>
    <xf numFmtId="0" fontId="6" fillId="0" borderId="5" xfId="0" applyFont="1" applyBorder="1" applyAlignment="1">
      <alignment horizontal="center" vertical="center" wrapText="1"/>
    </xf>
    <xf numFmtId="165" fontId="6" fillId="0" borderId="5" xfId="1" applyNumberFormat="1" applyFont="1" applyFill="1" applyBorder="1" applyAlignment="1">
      <alignment horizontal="right" vertical="center" wrapText="1"/>
    </xf>
    <xf numFmtId="0" fontId="2" fillId="0" borderId="5" xfId="1" applyNumberFormat="1"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6" xfId="0" applyFont="1" applyBorder="1" applyAlignment="1">
      <alignment horizontal="left" vertical="center" wrapText="1"/>
    </xf>
    <xf numFmtId="0" fontId="6" fillId="0" borderId="6" xfId="1" applyNumberFormat="1" applyFont="1" applyFill="1" applyBorder="1" applyAlignment="1">
      <alignment horizontal="justify" vertical="center" wrapText="1"/>
    </xf>
    <xf numFmtId="0" fontId="2" fillId="0" borderId="6" xfId="1" applyNumberFormat="1" applyFont="1" applyFill="1" applyBorder="1" applyAlignment="1">
      <alignment horizontal="justify" vertical="center" wrapText="1"/>
    </xf>
    <xf numFmtId="0" fontId="7" fillId="0" borderId="6" xfId="0" applyFont="1" applyBorder="1" applyAlignment="1">
      <alignment horizontal="center" vertical="center" wrapText="1"/>
    </xf>
    <xf numFmtId="0" fontId="7" fillId="0" borderId="6" xfId="0" applyFont="1" applyBorder="1" applyAlignment="1">
      <alignment horizontal="left" vertical="center" wrapText="1"/>
    </xf>
    <xf numFmtId="0" fontId="7" fillId="0" borderId="0" xfId="0" applyFont="1" applyAlignment="1">
      <alignment horizontal="center" vertical="center" wrapText="1"/>
    </xf>
    <xf numFmtId="0" fontId="7" fillId="0" borderId="6" xfId="0" applyFont="1" applyBorder="1" applyAlignment="1">
      <alignment vertical="center" wrapText="1"/>
    </xf>
    <xf numFmtId="0" fontId="9" fillId="0" borderId="6" xfId="0" applyFont="1" applyBorder="1" applyAlignment="1">
      <alignment wrapText="1"/>
    </xf>
    <xf numFmtId="0" fontId="9" fillId="0" borderId="6" xfId="0" applyFont="1" applyBorder="1" applyAlignment="1">
      <alignment vertical="center" wrapText="1"/>
    </xf>
    <xf numFmtId="0" fontId="7" fillId="0" borderId="6" xfId="3" applyFont="1" applyBorder="1" applyAlignment="1">
      <alignment horizontal="center" vertical="center" wrapText="1"/>
    </xf>
    <xf numFmtId="0" fontId="10" fillId="0" borderId="6" xfId="0" applyFont="1" applyBorder="1" applyAlignment="1">
      <alignment vertical="center" wrapText="1"/>
    </xf>
    <xf numFmtId="0" fontId="11" fillId="0" borderId="6" xfId="0" applyFont="1" applyBorder="1" applyAlignment="1">
      <alignment horizontal="center" vertical="center" wrapText="1"/>
    </xf>
    <xf numFmtId="0" fontId="2" fillId="2" borderId="6" xfId="4" applyFont="1" applyFill="1" applyBorder="1" applyAlignment="1">
      <alignment horizontal="left" wrapText="1"/>
    </xf>
    <xf numFmtId="165" fontId="7" fillId="2" borderId="6" xfId="5" applyNumberFormat="1" applyFont="1" applyFill="1" applyBorder="1" applyAlignment="1">
      <alignment horizontal="right" wrapText="1"/>
    </xf>
    <xf numFmtId="0" fontId="6" fillId="0" borderId="0" xfId="0" applyFont="1" applyAlignment="1">
      <alignment vertical="center" wrapText="1"/>
    </xf>
    <xf numFmtId="0" fontId="2" fillId="0" borderId="6" xfId="0" applyFont="1" applyBorder="1" applyAlignment="1">
      <alignment horizontal="center" vertical="center" wrapText="1"/>
    </xf>
    <xf numFmtId="0" fontId="11" fillId="0" borderId="6" xfId="0" applyFont="1" applyBorder="1" applyAlignment="1">
      <alignment vertical="center" wrapText="1"/>
    </xf>
    <xf numFmtId="0" fontId="11" fillId="0" borderId="0" xfId="0" applyFont="1" applyAlignment="1">
      <alignment horizontal="center" vertical="center" wrapText="1"/>
    </xf>
    <xf numFmtId="2" fontId="2" fillId="0" borderId="6" xfId="4" applyNumberFormat="1" applyFont="1" applyBorder="1" applyAlignment="1">
      <alignment horizontal="right" wrapText="1"/>
    </xf>
    <xf numFmtId="0" fontId="0" fillId="0" borderId="6" xfId="0" applyBorder="1" applyAlignment="1">
      <alignment horizontal="justify" vertical="center"/>
    </xf>
    <xf numFmtId="0" fontId="9" fillId="0" borderId="6" xfId="0" applyFont="1" applyBorder="1" applyAlignment="1">
      <alignment horizontal="justify" vertical="center"/>
    </xf>
    <xf numFmtId="0" fontId="9" fillId="0" borderId="6" xfId="0" applyFont="1" applyBorder="1"/>
    <xf numFmtId="0" fontId="2" fillId="0" borderId="0" xfId="0" applyFont="1" applyAlignment="1">
      <alignment horizontal="justify" vertical="center" wrapText="1"/>
    </xf>
    <xf numFmtId="164" fontId="2" fillId="0" borderId="0" xfId="1" applyNumberFormat="1" applyFont="1" applyFill="1" applyAlignment="1">
      <alignment vertical="center" wrapText="1"/>
    </xf>
    <xf numFmtId="165" fontId="6" fillId="0" borderId="6" xfId="1" applyNumberFormat="1" applyFont="1" applyFill="1" applyBorder="1" applyAlignment="1">
      <alignment horizontal="right" vertical="center" wrapText="1"/>
    </xf>
    <xf numFmtId="165" fontId="7" fillId="0" borderId="6" xfId="1" applyNumberFormat="1" applyFont="1" applyFill="1" applyBorder="1" applyAlignment="1">
      <alignment horizontal="right" vertical="center" wrapText="1"/>
    </xf>
    <xf numFmtId="165" fontId="10" fillId="0" borderId="6" xfId="1" applyNumberFormat="1" applyFont="1" applyFill="1" applyBorder="1" applyAlignment="1">
      <alignment horizontal="right" vertical="center" wrapText="1"/>
    </xf>
    <xf numFmtId="43" fontId="2" fillId="0" borderId="6" xfId="1" applyNumberFormat="1" applyFont="1" applyFill="1" applyBorder="1" applyAlignment="1">
      <alignment horizontal="right" vertical="center" wrapText="1"/>
    </xf>
    <xf numFmtId="43" fontId="6" fillId="0" borderId="6" xfId="1" applyNumberFormat="1" applyFont="1" applyFill="1" applyBorder="1" applyAlignment="1">
      <alignment horizontal="right" wrapText="1"/>
    </xf>
    <xf numFmtId="166" fontId="11" fillId="0" borderId="6" xfId="1" applyNumberFormat="1" applyFont="1" applyFill="1" applyBorder="1" applyAlignment="1">
      <alignment wrapText="1"/>
    </xf>
    <xf numFmtId="166" fontId="7" fillId="0" borderId="6" xfId="1" applyNumberFormat="1" applyFont="1" applyFill="1" applyBorder="1" applyAlignment="1">
      <alignment wrapText="1"/>
    </xf>
    <xf numFmtId="39" fontId="7" fillId="0" borderId="6" xfId="1" applyNumberFormat="1" applyFont="1" applyFill="1" applyBorder="1" applyAlignment="1">
      <alignment horizontal="right" vertical="center" wrapText="1"/>
    </xf>
    <xf numFmtId="166" fontId="7" fillId="0" borderId="6" xfId="1" applyNumberFormat="1" applyFont="1" applyFill="1" applyBorder="1" applyAlignment="1">
      <alignment vertical="center" wrapText="1"/>
    </xf>
    <xf numFmtId="39" fontId="7" fillId="0" borderId="6" xfId="1" applyNumberFormat="1" applyFont="1" applyFill="1" applyBorder="1" applyAlignment="1">
      <alignment vertical="center" wrapText="1"/>
    </xf>
    <xf numFmtId="43" fontId="7" fillId="0" borderId="6" xfId="1" applyNumberFormat="1" applyFont="1" applyFill="1" applyBorder="1" applyAlignment="1">
      <alignment horizontal="right" vertical="center" wrapText="1"/>
    </xf>
    <xf numFmtId="0" fontId="7" fillId="0" borderId="7" xfId="0" applyFont="1" applyBorder="1" applyAlignment="1">
      <alignment horizontal="center" vertical="center" wrapText="1"/>
    </xf>
    <xf numFmtId="43" fontId="7" fillId="0" borderId="7" xfId="1" applyNumberFormat="1" applyFont="1" applyFill="1" applyBorder="1" applyAlignment="1">
      <alignment horizontal="right" vertical="center" wrapText="1"/>
    </xf>
    <xf numFmtId="0" fontId="7" fillId="0" borderId="7" xfId="0" applyFont="1" applyBorder="1" applyAlignment="1">
      <alignment vertical="center" wrapText="1"/>
    </xf>
    <xf numFmtId="43" fontId="11" fillId="0" borderId="6" xfId="1" applyNumberFormat="1" applyFont="1" applyFill="1" applyBorder="1" applyAlignment="1">
      <alignment horizontal="right" vertical="center" wrapText="1"/>
    </xf>
    <xf numFmtId="0" fontId="7" fillId="0" borderId="6" xfId="2" applyFont="1" applyBorder="1" applyAlignment="1">
      <alignment vertical="center" wrapText="1"/>
    </xf>
    <xf numFmtId="0" fontId="7" fillId="0" borderId="6" xfId="3" applyFont="1" applyBorder="1" applyAlignment="1">
      <alignment vertical="center" wrapText="1"/>
    </xf>
    <xf numFmtId="0" fontId="7" fillId="0" borderId="6" xfId="0" applyFont="1" applyBorder="1" applyAlignment="1">
      <alignment vertical="top" wrapText="1"/>
    </xf>
    <xf numFmtId="39" fontId="7" fillId="0" borderId="6" xfId="3" applyNumberFormat="1" applyFont="1" applyBorder="1" applyAlignment="1">
      <alignment vertical="center" wrapText="1"/>
    </xf>
    <xf numFmtId="0" fontId="2" fillId="0" borderId="6" xfId="0" applyFont="1" applyBorder="1" applyAlignment="1">
      <alignment vertical="center" wrapText="1"/>
    </xf>
    <xf numFmtId="0" fontId="11" fillId="0" borderId="6" xfId="3" applyFont="1" applyBorder="1" applyAlignment="1">
      <alignment vertical="center" wrapText="1"/>
    </xf>
    <xf numFmtId="39" fontId="7" fillId="0" borderId="6" xfId="0" applyNumberFormat="1" applyFont="1" applyBorder="1" applyAlignment="1">
      <alignment vertical="center" wrapText="1"/>
    </xf>
    <xf numFmtId="0" fontId="2" fillId="0" borderId="7" xfId="0" applyFont="1" applyBorder="1" applyAlignment="1">
      <alignment vertical="center" wrapText="1"/>
    </xf>
    <xf numFmtId="0" fontId="13" fillId="0" borderId="8" xfId="0" applyFont="1" applyBorder="1" applyAlignment="1">
      <alignment horizontal="left" vertical="center" wrapText="1"/>
    </xf>
    <xf numFmtId="0" fontId="1" fillId="0" borderId="0" xfId="0" applyFont="1" applyAlignment="1">
      <alignment horizontal="center" vertical="center" wrapText="1"/>
    </xf>
    <xf numFmtId="0" fontId="3" fillId="0" borderId="0" xfId="0" applyFont="1" applyAlignment="1">
      <alignment horizontal="center" vertical="center" wrapText="1"/>
    </xf>
    <xf numFmtId="0" fontId="6" fillId="0" borderId="2" xfId="0" applyFont="1" applyBorder="1" applyAlignment="1">
      <alignment horizontal="center" vertical="center" wrapText="1"/>
    </xf>
    <xf numFmtId="164" fontId="6" fillId="0" borderId="2" xfId="1" applyNumberFormat="1"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cellXfs>
  <cellStyles count="6">
    <cellStyle name="Comma 62" xfId="1"/>
    <cellStyle name="Normal" xfId="0" builtinId="0"/>
    <cellStyle name="Normal 158" xfId="5"/>
    <cellStyle name="Normal 64" xfId="2"/>
    <cellStyle name="Normal 64 2" xfId="3"/>
    <cellStyle name="Normal 9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tabSelected="1" workbookViewId="0">
      <selection activeCell="D9" sqref="D9"/>
    </sheetView>
  </sheetViews>
  <sheetFormatPr defaultColWidth="9.1796875" defaultRowHeight="15.5" x14ac:dyDescent="0.35"/>
  <cols>
    <col min="1" max="1" width="6.81640625" style="2" customWidth="1"/>
    <col min="2" max="2" width="44.81640625" style="1" customWidth="1"/>
    <col min="3" max="3" width="15" style="36" customWidth="1"/>
    <col min="4" max="4" width="75.81640625" style="35" customWidth="1"/>
    <col min="5" max="5" width="58.1796875" style="35" customWidth="1"/>
    <col min="6" max="6" width="12.453125" style="1" customWidth="1"/>
    <col min="7" max="16384" width="9.1796875" style="1"/>
  </cols>
  <sheetData>
    <row r="1" spans="1:5" ht="17.5" x14ac:dyDescent="0.35">
      <c r="A1" s="61" t="s">
        <v>0</v>
      </c>
      <c r="B1" s="61"/>
      <c r="C1" s="61"/>
      <c r="D1" s="61"/>
      <c r="E1" s="61"/>
    </row>
    <row r="2" spans="1:5" ht="18" x14ac:dyDescent="0.35">
      <c r="A2" s="62" t="s">
        <v>128</v>
      </c>
      <c r="B2" s="62"/>
      <c r="C2" s="62"/>
      <c r="D2" s="62"/>
      <c r="E2" s="62"/>
    </row>
    <row r="3" spans="1:5" x14ac:dyDescent="0.35">
      <c r="D3" s="3"/>
      <c r="E3" s="4" t="s">
        <v>1</v>
      </c>
    </row>
    <row r="4" spans="1:5" s="5" customFormat="1" ht="15" customHeight="1" x14ac:dyDescent="0.35">
      <c r="A4" s="63" t="s">
        <v>2</v>
      </c>
      <c r="B4" s="63" t="s">
        <v>3</v>
      </c>
      <c r="C4" s="64" t="s">
        <v>4</v>
      </c>
      <c r="D4" s="63" t="s">
        <v>5</v>
      </c>
      <c r="E4" s="65" t="s">
        <v>6</v>
      </c>
    </row>
    <row r="5" spans="1:5" s="5" customFormat="1" ht="66.75" customHeight="1" x14ac:dyDescent="0.35">
      <c r="A5" s="63"/>
      <c r="B5" s="63"/>
      <c r="C5" s="64"/>
      <c r="D5" s="63"/>
      <c r="E5" s="66"/>
    </row>
    <row r="6" spans="1:5" s="2" customFormat="1" ht="15.75" x14ac:dyDescent="0.25">
      <c r="A6" s="6">
        <v>1</v>
      </c>
      <c r="B6" s="6">
        <v>2</v>
      </c>
      <c r="C6" s="7">
        <v>3</v>
      </c>
      <c r="D6" s="7">
        <v>4</v>
      </c>
      <c r="E6" s="7">
        <v>5</v>
      </c>
    </row>
    <row r="7" spans="1:5" s="2" customFormat="1" x14ac:dyDescent="0.35">
      <c r="A7" s="8" t="s">
        <v>7</v>
      </c>
      <c r="B7" s="9" t="s">
        <v>9</v>
      </c>
      <c r="C7" s="10">
        <f>C8+C54</f>
        <v>7484.51</v>
      </c>
      <c r="D7" s="11"/>
      <c r="E7" s="11"/>
    </row>
    <row r="8" spans="1:5" s="5" customFormat="1" x14ac:dyDescent="0.35">
      <c r="A8" s="12" t="s">
        <v>10</v>
      </c>
      <c r="B8" s="13" t="s">
        <v>11</v>
      </c>
      <c r="C8" s="37">
        <f>C9+C10+C11+C14+C17+C18+C21+C22+C23+C28+C31+C51</f>
        <v>7128.63</v>
      </c>
      <c r="D8" s="14"/>
      <c r="E8" s="15"/>
    </row>
    <row r="9" spans="1:5" s="18" customFormat="1" ht="82.5" x14ac:dyDescent="0.35">
      <c r="A9" s="16">
        <v>1</v>
      </c>
      <c r="B9" s="17" t="s">
        <v>12</v>
      </c>
      <c r="C9" s="38">
        <v>210.65</v>
      </c>
      <c r="D9" s="52" t="s">
        <v>13</v>
      </c>
      <c r="E9" s="52" t="s">
        <v>14</v>
      </c>
    </row>
    <row r="10" spans="1:5" s="18" customFormat="1" ht="66" x14ac:dyDescent="0.35">
      <c r="A10" s="16">
        <v>2</v>
      </c>
      <c r="B10" s="17" t="s">
        <v>15</v>
      </c>
      <c r="C10" s="38">
        <v>246.3</v>
      </c>
      <c r="D10" s="52" t="s">
        <v>16</v>
      </c>
      <c r="E10" s="52" t="s">
        <v>17</v>
      </c>
    </row>
    <row r="11" spans="1:5" s="18" customFormat="1" ht="16.5" x14ac:dyDescent="0.35">
      <c r="A11" s="16">
        <v>3</v>
      </c>
      <c r="B11" s="19" t="s">
        <v>18</v>
      </c>
      <c r="C11" s="38">
        <f>C12+C13</f>
        <v>281.35000000000002</v>
      </c>
      <c r="D11" s="52"/>
      <c r="E11" s="20"/>
    </row>
    <row r="12" spans="1:5" s="18" customFormat="1" ht="49.5" x14ac:dyDescent="0.35">
      <c r="A12" s="16"/>
      <c r="B12" s="19"/>
      <c r="C12" s="38">
        <v>39.35</v>
      </c>
      <c r="D12" s="19" t="s">
        <v>19</v>
      </c>
      <c r="E12" s="53" t="s">
        <v>20</v>
      </c>
    </row>
    <row r="13" spans="1:5" s="18" customFormat="1" ht="82.5" x14ac:dyDescent="0.35">
      <c r="A13" s="16"/>
      <c r="B13" s="19"/>
      <c r="C13" s="38">
        <v>242</v>
      </c>
      <c r="D13" s="21" t="s">
        <v>21</v>
      </c>
      <c r="E13" s="53" t="s">
        <v>22</v>
      </c>
    </row>
    <row r="14" spans="1:5" s="18" customFormat="1" ht="16.5" x14ac:dyDescent="0.35">
      <c r="A14" s="16">
        <v>4</v>
      </c>
      <c r="B14" s="19" t="s">
        <v>23</v>
      </c>
      <c r="C14" s="38">
        <f>C15+C16</f>
        <v>654.35</v>
      </c>
      <c r="D14" s="21"/>
      <c r="E14" s="53"/>
    </row>
    <row r="15" spans="1:5" s="18" customFormat="1" ht="115.5" x14ac:dyDescent="0.35">
      <c r="A15" s="16"/>
      <c r="B15" s="19"/>
      <c r="C15" s="38">
        <v>435</v>
      </c>
      <c r="D15" s="19" t="s">
        <v>127</v>
      </c>
      <c r="E15" s="53" t="s">
        <v>24</v>
      </c>
    </row>
    <row r="16" spans="1:5" s="18" customFormat="1" ht="66" x14ac:dyDescent="0.35">
      <c r="A16" s="16"/>
      <c r="B16" s="19"/>
      <c r="C16" s="38">
        <v>219.35</v>
      </c>
      <c r="D16" s="19" t="s">
        <v>25</v>
      </c>
      <c r="E16" s="53" t="s">
        <v>26</v>
      </c>
    </row>
    <row r="17" spans="1:5" s="18" customFormat="1" ht="115.5" x14ac:dyDescent="0.35">
      <c r="A17" s="16">
        <v>5</v>
      </c>
      <c r="B17" s="19" t="s">
        <v>27</v>
      </c>
      <c r="C17" s="38">
        <v>104.26</v>
      </c>
      <c r="D17" s="19" t="s">
        <v>28</v>
      </c>
      <c r="E17" s="53" t="s">
        <v>29</v>
      </c>
    </row>
    <row r="18" spans="1:5" s="18" customFormat="1" ht="16.5" x14ac:dyDescent="0.35">
      <c r="A18" s="16">
        <v>6</v>
      </c>
      <c r="B18" s="19" t="s">
        <v>30</v>
      </c>
      <c r="C18" s="38">
        <f>C19+C20</f>
        <v>138</v>
      </c>
      <c r="D18" s="19"/>
      <c r="E18" s="53"/>
    </row>
    <row r="19" spans="1:5" s="18" customFormat="1" ht="16.5" x14ac:dyDescent="0.35">
      <c r="A19" s="16"/>
      <c r="B19" s="19"/>
      <c r="C19" s="38">
        <v>98</v>
      </c>
      <c r="D19" s="19" t="s">
        <v>31</v>
      </c>
      <c r="E19" s="53"/>
    </row>
    <row r="20" spans="1:5" s="18" customFormat="1" ht="115.5" x14ac:dyDescent="0.35">
      <c r="A20" s="16"/>
      <c r="B20" s="19"/>
      <c r="C20" s="38">
        <v>40</v>
      </c>
      <c r="D20" s="19" t="s">
        <v>119</v>
      </c>
      <c r="E20" s="53" t="s">
        <v>32</v>
      </c>
    </row>
    <row r="21" spans="1:5" s="18" customFormat="1" ht="66" x14ac:dyDescent="0.35">
      <c r="A21" s="22">
        <v>7</v>
      </c>
      <c r="B21" s="19" t="s">
        <v>33</v>
      </c>
      <c r="C21" s="38">
        <v>180.38</v>
      </c>
      <c r="D21" s="54" t="s">
        <v>34</v>
      </c>
      <c r="E21" s="53" t="s">
        <v>32</v>
      </c>
    </row>
    <row r="22" spans="1:5" s="18" customFormat="1" ht="33" x14ac:dyDescent="0.35">
      <c r="A22" s="16">
        <v>8</v>
      </c>
      <c r="B22" s="19" t="s">
        <v>35</v>
      </c>
      <c r="C22" s="38">
        <v>75.599999999999994</v>
      </c>
      <c r="D22" s="19" t="s">
        <v>36</v>
      </c>
      <c r="E22" s="53" t="s">
        <v>37</v>
      </c>
    </row>
    <row r="23" spans="1:5" s="18" customFormat="1" ht="16.5" x14ac:dyDescent="0.35">
      <c r="A23" s="16">
        <v>9</v>
      </c>
      <c r="B23" s="19" t="s">
        <v>38</v>
      </c>
      <c r="C23" s="38">
        <f>SUM(C24:C27)</f>
        <v>1288.8700000000001</v>
      </c>
      <c r="D23" s="19"/>
      <c r="E23" s="19"/>
    </row>
    <row r="24" spans="1:5" s="18" customFormat="1" ht="82.5" x14ac:dyDescent="0.35">
      <c r="A24" s="16"/>
      <c r="B24" s="19"/>
      <c r="C24" s="38">
        <v>1135.2</v>
      </c>
      <c r="D24" s="19" t="s">
        <v>39</v>
      </c>
      <c r="E24" s="53" t="s">
        <v>40</v>
      </c>
    </row>
    <row r="25" spans="1:5" s="18" customFormat="1" ht="66" x14ac:dyDescent="0.35">
      <c r="A25" s="16"/>
      <c r="B25" s="19"/>
      <c r="C25" s="38">
        <v>42</v>
      </c>
      <c r="D25" s="19" t="s">
        <v>41</v>
      </c>
      <c r="E25" s="53" t="s">
        <v>42</v>
      </c>
    </row>
    <row r="26" spans="1:5" s="18" customFormat="1" ht="82.5" x14ac:dyDescent="0.35">
      <c r="A26" s="16"/>
      <c r="B26" s="19"/>
      <c r="C26" s="38">
        <v>89.67</v>
      </c>
      <c r="D26" s="19" t="s">
        <v>43</v>
      </c>
      <c r="E26" s="53" t="s">
        <v>40</v>
      </c>
    </row>
    <row r="27" spans="1:5" s="18" customFormat="1" ht="66" x14ac:dyDescent="0.35">
      <c r="A27" s="16"/>
      <c r="B27" s="19"/>
      <c r="C27" s="38">
        <v>22</v>
      </c>
      <c r="D27" s="19" t="s">
        <v>44</v>
      </c>
      <c r="E27" s="53" t="s">
        <v>45</v>
      </c>
    </row>
    <row r="28" spans="1:5" s="18" customFormat="1" ht="33" x14ac:dyDescent="0.35">
      <c r="A28" s="16">
        <v>10</v>
      </c>
      <c r="B28" s="19" t="s">
        <v>46</v>
      </c>
      <c r="C28" s="38">
        <f>C29+C30</f>
        <v>92.22</v>
      </c>
      <c r="D28" s="54"/>
      <c r="E28" s="53"/>
    </row>
    <row r="29" spans="1:5" s="18" customFormat="1" ht="49.5" x14ac:dyDescent="0.35">
      <c r="A29" s="16"/>
      <c r="B29" s="19"/>
      <c r="C29" s="38">
        <v>75.45</v>
      </c>
      <c r="D29" s="19" t="s">
        <v>47</v>
      </c>
      <c r="E29" s="53" t="s">
        <v>48</v>
      </c>
    </row>
    <row r="30" spans="1:5" s="18" customFormat="1" ht="82.5" x14ac:dyDescent="0.35">
      <c r="A30" s="16"/>
      <c r="B30" s="23"/>
      <c r="C30" s="38">
        <v>16.77</v>
      </c>
      <c r="D30" s="19" t="s">
        <v>49</v>
      </c>
      <c r="E30" s="53" t="s">
        <v>50</v>
      </c>
    </row>
    <row r="31" spans="1:5" s="18" customFormat="1" ht="82.5" x14ac:dyDescent="0.35">
      <c r="A31" s="16">
        <v>11</v>
      </c>
      <c r="B31" s="19" t="s">
        <v>51</v>
      </c>
      <c r="C31" s="38">
        <f>C32+C43</f>
        <v>707.03000000000009</v>
      </c>
      <c r="D31" s="19" t="s">
        <v>52</v>
      </c>
      <c r="E31" s="53" t="s">
        <v>53</v>
      </c>
    </row>
    <row r="32" spans="1:5" s="18" customFormat="1" ht="16.5" x14ac:dyDescent="0.35">
      <c r="A32" s="24" t="s">
        <v>122</v>
      </c>
      <c r="B32" s="19" t="s">
        <v>54</v>
      </c>
      <c r="C32" s="38">
        <f>SUM(C33:C42)</f>
        <v>212.9</v>
      </c>
      <c r="D32" s="19" t="s">
        <v>54</v>
      </c>
      <c r="E32" s="53"/>
    </row>
    <row r="33" spans="1:5" s="18" customFormat="1" ht="33" x14ac:dyDescent="0.35">
      <c r="A33" s="16" t="s">
        <v>55</v>
      </c>
      <c r="B33" s="19" t="s">
        <v>56</v>
      </c>
      <c r="C33" s="38">
        <v>18</v>
      </c>
      <c r="D33" s="19" t="s">
        <v>52</v>
      </c>
      <c r="E33" s="53"/>
    </row>
    <row r="34" spans="1:5" s="18" customFormat="1" ht="33" x14ac:dyDescent="0.35">
      <c r="A34" s="16" t="s">
        <v>57</v>
      </c>
      <c r="B34" s="19" t="s">
        <v>58</v>
      </c>
      <c r="C34" s="38">
        <v>18</v>
      </c>
      <c r="D34" s="19" t="s">
        <v>52</v>
      </c>
      <c r="E34" s="53"/>
    </row>
    <row r="35" spans="1:5" s="18" customFormat="1" ht="33" x14ac:dyDescent="0.35">
      <c r="A35" s="16" t="s">
        <v>59</v>
      </c>
      <c r="B35" s="19" t="s">
        <v>60</v>
      </c>
      <c r="C35" s="38">
        <v>18</v>
      </c>
      <c r="D35" s="19" t="s">
        <v>52</v>
      </c>
      <c r="E35" s="53"/>
    </row>
    <row r="36" spans="1:5" s="18" customFormat="1" ht="33" x14ac:dyDescent="0.35">
      <c r="A36" s="16" t="s">
        <v>61</v>
      </c>
      <c r="B36" s="19" t="s">
        <v>62</v>
      </c>
      <c r="C36" s="38">
        <v>18</v>
      </c>
      <c r="D36" s="19" t="s">
        <v>52</v>
      </c>
      <c r="E36" s="53"/>
    </row>
    <row r="37" spans="1:5" s="18" customFormat="1" ht="33" x14ac:dyDescent="0.35">
      <c r="A37" s="16" t="s">
        <v>63</v>
      </c>
      <c r="B37" s="19" t="s">
        <v>64</v>
      </c>
      <c r="C37" s="38">
        <v>18</v>
      </c>
      <c r="D37" s="19" t="s">
        <v>52</v>
      </c>
      <c r="E37" s="53"/>
    </row>
    <row r="38" spans="1:5" s="18" customFormat="1" ht="33" x14ac:dyDescent="0.35">
      <c r="A38" s="16" t="s">
        <v>65</v>
      </c>
      <c r="B38" s="19" t="s">
        <v>66</v>
      </c>
      <c r="C38" s="38">
        <v>18</v>
      </c>
      <c r="D38" s="19" t="s">
        <v>52</v>
      </c>
      <c r="E38" s="53"/>
    </row>
    <row r="39" spans="1:5" s="18" customFormat="1" ht="33" x14ac:dyDescent="0.35">
      <c r="A39" s="16" t="s">
        <v>67</v>
      </c>
      <c r="B39" s="19" t="s">
        <v>68</v>
      </c>
      <c r="C39" s="38">
        <v>18</v>
      </c>
      <c r="D39" s="19" t="s">
        <v>52</v>
      </c>
      <c r="E39" s="53"/>
    </row>
    <row r="40" spans="1:5" s="18" customFormat="1" ht="33" x14ac:dyDescent="0.35">
      <c r="A40" s="16" t="s">
        <v>69</v>
      </c>
      <c r="B40" s="19" t="s">
        <v>70</v>
      </c>
      <c r="C40" s="38">
        <v>14.9</v>
      </c>
      <c r="D40" s="19" t="s">
        <v>52</v>
      </c>
      <c r="E40" s="53"/>
    </row>
    <row r="41" spans="1:5" s="18" customFormat="1" ht="33" x14ac:dyDescent="0.35">
      <c r="A41" s="16" t="s">
        <v>71</v>
      </c>
      <c r="B41" s="19" t="s">
        <v>72</v>
      </c>
      <c r="C41" s="39">
        <v>36</v>
      </c>
      <c r="D41" s="19" t="s">
        <v>52</v>
      </c>
      <c r="E41" s="53"/>
    </row>
    <row r="42" spans="1:5" s="18" customFormat="1" ht="33" x14ac:dyDescent="0.35">
      <c r="A42" s="16" t="s">
        <v>73</v>
      </c>
      <c r="B42" s="19" t="s">
        <v>74</v>
      </c>
      <c r="C42" s="38">
        <v>36</v>
      </c>
      <c r="D42" s="19" t="s">
        <v>52</v>
      </c>
      <c r="E42" s="53"/>
    </row>
    <row r="43" spans="1:5" s="18" customFormat="1" ht="16.5" x14ac:dyDescent="0.35">
      <c r="A43" s="16" t="s">
        <v>122</v>
      </c>
      <c r="B43" s="19" t="s">
        <v>75</v>
      </c>
      <c r="C43" s="38">
        <f>SUM(C44:C50)</f>
        <v>494.13000000000005</v>
      </c>
      <c r="D43" s="19" t="s">
        <v>75</v>
      </c>
      <c r="E43" s="53"/>
    </row>
    <row r="44" spans="1:5" s="18" customFormat="1" ht="33" x14ac:dyDescent="0.35">
      <c r="A44" s="16" t="s">
        <v>120</v>
      </c>
      <c r="B44" s="19" t="s">
        <v>62</v>
      </c>
      <c r="C44" s="38">
        <v>62.64</v>
      </c>
      <c r="D44" s="19" t="s">
        <v>52</v>
      </c>
      <c r="E44" s="53"/>
    </row>
    <row r="45" spans="1:5" s="18" customFormat="1" ht="33" x14ac:dyDescent="0.35">
      <c r="A45" s="16" t="s">
        <v>121</v>
      </c>
      <c r="B45" s="19" t="s">
        <v>78</v>
      </c>
      <c r="C45" s="38">
        <v>74.66</v>
      </c>
      <c r="D45" s="19" t="s">
        <v>52</v>
      </c>
      <c r="E45" s="53"/>
    </row>
    <row r="46" spans="1:5" s="18" customFormat="1" ht="33" x14ac:dyDescent="0.35">
      <c r="A46" s="16" t="s">
        <v>76</v>
      </c>
      <c r="B46" s="19" t="s">
        <v>64</v>
      </c>
      <c r="C46" s="38">
        <v>59.29</v>
      </c>
      <c r="D46" s="19" t="s">
        <v>52</v>
      </c>
      <c r="E46" s="53"/>
    </row>
    <row r="47" spans="1:5" s="18" customFormat="1" ht="33" x14ac:dyDescent="0.35">
      <c r="A47" s="16" t="s">
        <v>77</v>
      </c>
      <c r="B47" s="19" t="s">
        <v>66</v>
      </c>
      <c r="C47" s="38">
        <v>96.88</v>
      </c>
      <c r="D47" s="19" t="s">
        <v>52</v>
      </c>
      <c r="E47" s="53"/>
    </row>
    <row r="48" spans="1:5" s="18" customFormat="1" ht="33" x14ac:dyDescent="0.35">
      <c r="A48" s="16" t="s">
        <v>79</v>
      </c>
      <c r="B48" s="19" t="s">
        <v>72</v>
      </c>
      <c r="C48" s="38">
        <v>48.06</v>
      </c>
      <c r="D48" s="19" t="s">
        <v>52</v>
      </c>
      <c r="E48" s="55"/>
    </row>
    <row r="49" spans="1:5" s="18" customFormat="1" ht="33" x14ac:dyDescent="0.35">
      <c r="A49" s="16" t="s">
        <v>80</v>
      </c>
      <c r="B49" s="19" t="s">
        <v>82</v>
      </c>
      <c r="C49" s="38">
        <v>89.42</v>
      </c>
      <c r="D49" s="19" t="s">
        <v>52</v>
      </c>
      <c r="E49" s="53"/>
    </row>
    <row r="50" spans="1:5" s="18" customFormat="1" ht="33" x14ac:dyDescent="0.35">
      <c r="A50" s="16" t="s">
        <v>81</v>
      </c>
      <c r="B50" s="19" t="s">
        <v>74</v>
      </c>
      <c r="C50" s="38">
        <v>63.18</v>
      </c>
      <c r="D50" s="19" t="s">
        <v>52</v>
      </c>
      <c r="E50" s="53"/>
    </row>
    <row r="51" spans="1:5" s="18" customFormat="1" ht="49.5" x14ac:dyDescent="0.35">
      <c r="A51" s="16">
        <v>12</v>
      </c>
      <c r="B51" s="19" t="s">
        <v>83</v>
      </c>
      <c r="C51" s="38">
        <f>C52+C53</f>
        <v>3149.62</v>
      </c>
      <c r="D51" s="19" t="s">
        <v>84</v>
      </c>
      <c r="E51" s="53" t="s">
        <v>32</v>
      </c>
    </row>
    <row r="52" spans="1:5" s="27" customFormat="1" ht="31" x14ac:dyDescent="0.35">
      <c r="A52" s="16"/>
      <c r="B52" s="25" t="s">
        <v>85</v>
      </c>
      <c r="C52" s="26">
        <v>1979</v>
      </c>
      <c r="D52" s="56" t="s">
        <v>84</v>
      </c>
      <c r="E52" s="56" t="s">
        <v>32</v>
      </c>
    </row>
    <row r="53" spans="1:5" ht="31" x14ac:dyDescent="0.35">
      <c r="A53" s="28"/>
      <c r="B53" s="25" t="s">
        <v>86</v>
      </c>
      <c r="C53" s="40">
        <v>1170.6199999999999</v>
      </c>
      <c r="D53" s="56" t="s">
        <v>84</v>
      </c>
      <c r="E53" s="56" t="s">
        <v>32</v>
      </c>
    </row>
    <row r="54" spans="1:5" s="30" customFormat="1" ht="16.5" x14ac:dyDescent="0.35">
      <c r="A54" s="24" t="s">
        <v>87</v>
      </c>
      <c r="B54" s="29" t="s">
        <v>88</v>
      </c>
      <c r="C54" s="41">
        <f>C55+C56+C57+C60+C61+C64+C65+C66+C67</f>
        <v>355.88000000000005</v>
      </c>
      <c r="D54" s="42"/>
      <c r="E54" s="57"/>
    </row>
    <row r="55" spans="1:5" s="18" customFormat="1" ht="33" x14ac:dyDescent="0.35">
      <c r="A55" s="16">
        <v>13</v>
      </c>
      <c r="B55" s="19" t="s">
        <v>89</v>
      </c>
      <c r="C55" s="31">
        <v>18</v>
      </c>
      <c r="D55" s="43" t="s">
        <v>90</v>
      </c>
      <c r="E55" s="53" t="s">
        <v>91</v>
      </c>
    </row>
    <row r="56" spans="1:5" s="18" customFormat="1" ht="33" x14ac:dyDescent="0.35">
      <c r="A56" s="16">
        <v>14</v>
      </c>
      <c r="B56" s="19" t="s">
        <v>92</v>
      </c>
      <c r="C56" s="44">
        <v>18</v>
      </c>
      <c r="D56" s="19" t="s">
        <v>123</v>
      </c>
      <c r="E56" s="53" t="s">
        <v>93</v>
      </c>
    </row>
    <row r="57" spans="1:5" s="18" customFormat="1" ht="16.5" x14ac:dyDescent="0.35">
      <c r="A57" s="16">
        <v>15</v>
      </c>
      <c r="B57" s="45" t="s">
        <v>94</v>
      </c>
      <c r="C57" s="44">
        <f>C58+C59</f>
        <v>77.8</v>
      </c>
      <c r="D57" s="19"/>
      <c r="E57" s="53"/>
    </row>
    <row r="58" spans="1:5" s="18" customFormat="1" ht="49.5" x14ac:dyDescent="0.35">
      <c r="A58" s="16"/>
      <c r="B58" s="19" t="s">
        <v>95</v>
      </c>
      <c r="C58" s="44">
        <v>30</v>
      </c>
      <c r="D58" s="19" t="s">
        <v>96</v>
      </c>
      <c r="E58" s="53" t="s">
        <v>97</v>
      </c>
    </row>
    <row r="59" spans="1:5" s="18" customFormat="1" ht="33" x14ac:dyDescent="0.35">
      <c r="A59" s="16"/>
      <c r="B59" s="19" t="s">
        <v>98</v>
      </c>
      <c r="C59" s="44">
        <v>47.8</v>
      </c>
      <c r="D59" s="19" t="s">
        <v>125</v>
      </c>
      <c r="E59" s="53"/>
    </row>
    <row r="60" spans="1:5" s="18" customFormat="1" ht="33" x14ac:dyDescent="0.35">
      <c r="A60" s="16">
        <v>16</v>
      </c>
      <c r="B60" s="19" t="s">
        <v>99</v>
      </c>
      <c r="C60" s="44">
        <v>30</v>
      </c>
      <c r="D60" s="19" t="s">
        <v>124</v>
      </c>
      <c r="E60" s="53" t="s">
        <v>97</v>
      </c>
    </row>
    <row r="61" spans="1:5" s="18" customFormat="1" ht="16.5" x14ac:dyDescent="0.35">
      <c r="A61" s="16">
        <v>17</v>
      </c>
      <c r="B61" s="45" t="s">
        <v>100</v>
      </c>
      <c r="C61" s="44">
        <f>C62+C63</f>
        <v>62.9</v>
      </c>
      <c r="D61" s="19"/>
      <c r="E61" s="53"/>
    </row>
    <row r="62" spans="1:5" s="18" customFormat="1" ht="49.5" x14ac:dyDescent="0.35">
      <c r="A62" s="16"/>
      <c r="B62" s="19" t="s">
        <v>101</v>
      </c>
      <c r="C62" s="44">
        <v>30</v>
      </c>
      <c r="D62" s="19" t="s">
        <v>102</v>
      </c>
      <c r="E62" s="53" t="s">
        <v>97</v>
      </c>
    </row>
    <row r="63" spans="1:5" s="18" customFormat="1" ht="61.5" customHeight="1" x14ac:dyDescent="0.35">
      <c r="A63" s="16"/>
      <c r="B63" s="19" t="s">
        <v>98</v>
      </c>
      <c r="C63" s="44">
        <v>32.9</v>
      </c>
      <c r="D63" s="19" t="s">
        <v>125</v>
      </c>
      <c r="E63" s="53"/>
    </row>
    <row r="64" spans="1:5" s="18" customFormat="1" ht="33" x14ac:dyDescent="0.35">
      <c r="A64" s="16">
        <v>18</v>
      </c>
      <c r="B64" s="19" t="s">
        <v>103</v>
      </c>
      <c r="C64" s="44">
        <v>30</v>
      </c>
      <c r="D64" s="19" t="s">
        <v>104</v>
      </c>
      <c r="E64" s="53" t="s">
        <v>97</v>
      </c>
    </row>
    <row r="65" spans="1:5" s="18" customFormat="1" ht="33" x14ac:dyDescent="0.35">
      <c r="A65" s="16">
        <v>19</v>
      </c>
      <c r="B65" s="19" t="s">
        <v>105</v>
      </c>
      <c r="C65" s="44">
        <v>30</v>
      </c>
      <c r="D65" s="19" t="s">
        <v>106</v>
      </c>
      <c r="E65" s="53" t="s">
        <v>97</v>
      </c>
    </row>
    <row r="66" spans="1:5" s="18" customFormat="1" ht="33" x14ac:dyDescent="0.35">
      <c r="A66" s="16">
        <v>20</v>
      </c>
      <c r="B66" s="45" t="s">
        <v>107</v>
      </c>
      <c r="C66" s="44">
        <v>30</v>
      </c>
      <c r="D66" s="19" t="s">
        <v>108</v>
      </c>
      <c r="E66" s="53" t="s">
        <v>97</v>
      </c>
    </row>
    <row r="67" spans="1:5" s="18" customFormat="1" ht="16.5" x14ac:dyDescent="0.35">
      <c r="A67" s="16">
        <v>21</v>
      </c>
      <c r="B67" s="19" t="s">
        <v>109</v>
      </c>
      <c r="C67" s="44">
        <f>C68+C69</f>
        <v>59.18</v>
      </c>
      <c r="D67" s="19" t="s">
        <v>54</v>
      </c>
      <c r="E67" s="53"/>
    </row>
    <row r="68" spans="1:5" s="18" customFormat="1" ht="33" x14ac:dyDescent="0.35">
      <c r="A68" s="24"/>
      <c r="B68" s="19" t="s">
        <v>98</v>
      </c>
      <c r="C68" s="44">
        <v>18</v>
      </c>
      <c r="D68" s="19" t="s">
        <v>125</v>
      </c>
      <c r="E68" s="53"/>
    </row>
    <row r="69" spans="1:5" s="18" customFormat="1" ht="33" x14ac:dyDescent="0.35">
      <c r="A69" s="16"/>
      <c r="B69" s="32" t="s">
        <v>75</v>
      </c>
      <c r="C69" s="44">
        <v>41.18</v>
      </c>
      <c r="D69" s="19" t="s">
        <v>125</v>
      </c>
      <c r="E69" s="53"/>
    </row>
    <row r="70" spans="1:5" s="30" customFormat="1" ht="16.5" x14ac:dyDescent="0.35">
      <c r="A70" s="24" t="s">
        <v>8</v>
      </c>
      <c r="B70" s="29" t="s">
        <v>110</v>
      </c>
      <c r="C70" s="51">
        <f>C71+C77</f>
        <v>7484.51</v>
      </c>
      <c r="D70" s="29"/>
      <c r="E70" s="57"/>
    </row>
    <row r="71" spans="1:5" s="18" customFormat="1" ht="82.5" x14ac:dyDescent="0.35">
      <c r="A71" s="16">
        <v>1</v>
      </c>
      <c r="B71" s="33" t="s">
        <v>111</v>
      </c>
      <c r="C71" s="46">
        <f>C72+C73+C74+C75+C76</f>
        <v>5412.7300000000005</v>
      </c>
      <c r="D71" s="58"/>
      <c r="E71" s="53"/>
    </row>
    <row r="72" spans="1:5" s="18" customFormat="1" ht="16.5" x14ac:dyDescent="0.35">
      <c r="A72" s="16"/>
      <c r="B72" s="19" t="s">
        <v>112</v>
      </c>
      <c r="C72" s="46">
        <v>1002.7700000000002</v>
      </c>
      <c r="D72" s="19"/>
      <c r="E72" s="53"/>
    </row>
    <row r="73" spans="1:5" s="18" customFormat="1" ht="16.5" x14ac:dyDescent="0.35">
      <c r="A73" s="16"/>
      <c r="B73" s="34" t="s">
        <v>113</v>
      </c>
      <c r="C73" s="46">
        <v>281.35000000000002</v>
      </c>
      <c r="D73" s="19"/>
      <c r="E73" s="53"/>
    </row>
    <row r="74" spans="1:5" ht="49.5" x14ac:dyDescent="0.35">
      <c r="A74" s="16"/>
      <c r="B74" s="33" t="s">
        <v>114</v>
      </c>
      <c r="C74" s="46">
        <v>654.35</v>
      </c>
      <c r="D74" s="56"/>
      <c r="E74" s="56"/>
    </row>
    <row r="75" spans="1:5" ht="49.5" x14ac:dyDescent="0.35">
      <c r="A75" s="16"/>
      <c r="B75" s="20" t="s">
        <v>115</v>
      </c>
      <c r="C75" s="46">
        <v>104.26</v>
      </c>
      <c r="D75" s="56"/>
      <c r="E75" s="56"/>
    </row>
    <row r="76" spans="1:5" ht="66" x14ac:dyDescent="0.35">
      <c r="A76" s="16"/>
      <c r="B76" s="20" t="s">
        <v>116</v>
      </c>
      <c r="C76" s="47">
        <v>3370</v>
      </c>
      <c r="D76" s="56"/>
      <c r="E76" s="56"/>
    </row>
    <row r="77" spans="1:5" ht="66" x14ac:dyDescent="0.35">
      <c r="A77" s="16">
        <v>2</v>
      </c>
      <c r="B77" s="20" t="s">
        <v>117</v>
      </c>
      <c r="C77" s="47">
        <v>2071.7800000000002</v>
      </c>
      <c r="D77" s="56"/>
      <c r="E77" s="56"/>
    </row>
    <row r="78" spans="1:5" ht="33" x14ac:dyDescent="0.35">
      <c r="A78" s="48"/>
      <c r="B78" s="50" t="s">
        <v>118</v>
      </c>
      <c r="C78" s="49">
        <v>2071.7800000000002</v>
      </c>
      <c r="D78" s="59"/>
      <c r="E78" s="59"/>
    </row>
    <row r="79" spans="1:5" x14ac:dyDescent="0.35">
      <c r="A79" s="60" t="s">
        <v>126</v>
      </c>
      <c r="B79" s="60"/>
      <c r="C79" s="60"/>
      <c r="D79" s="60"/>
      <c r="E79" s="60"/>
    </row>
  </sheetData>
  <mergeCells count="8">
    <mergeCell ref="A79:E79"/>
    <mergeCell ref="A1:E1"/>
    <mergeCell ref="A2:E2"/>
    <mergeCell ref="A4:A5"/>
    <mergeCell ref="B4:B5"/>
    <mergeCell ref="C4:C5"/>
    <mergeCell ref="D4:D5"/>
    <mergeCell ref="E4:E5"/>
  </mergeCells>
  <pageMargins left="0.7" right="0.7" top="0.75" bottom="0.75" header="0.3" footer="0.3"/>
  <pageSetup paperSize="9" scale="6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2024-05-22T02:47:45Z</cp:lastPrinted>
  <dcterms:created xsi:type="dcterms:W3CDTF">2024-05-22T02:24:25Z</dcterms:created>
  <dcterms:modified xsi:type="dcterms:W3CDTF">2024-06-10T07:13:19Z</dcterms:modified>
</cp:coreProperties>
</file>