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ỊCH NĂM 2024\1. HỘI ĐỒNG NHÂN DÂN\2. HĐND HUYỆN\9. GIÁM SÁT\THƯỜNG TRỰC HĐND\4. GS Tài sản công\BÁO CÁO CÁC TRƯỜNG HỌC\"/>
    </mc:Choice>
  </mc:AlternateContent>
  <xr:revisionPtr revIDLastSave="0" documentId="13_ncr:1_{D8D8EBF9-2194-4C60-B16E-7AF5501FD8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1" sheetId="1" r:id="rId1"/>
    <sheet name="P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2" l="1"/>
  <c r="C58" i="2"/>
  <c r="D54" i="2"/>
  <c r="C54" i="2"/>
  <c r="D53" i="2"/>
  <c r="D52" i="2" s="1"/>
  <c r="D51" i="2" s="1"/>
  <c r="D60" i="2" s="1"/>
  <c r="C52" i="2"/>
  <c r="F50" i="2"/>
  <c r="F60" i="2" s="1"/>
  <c r="E48" i="2"/>
  <c r="C28" i="2"/>
  <c r="C46" i="2"/>
  <c r="E46" i="2"/>
  <c r="F46" i="2"/>
  <c r="D46" i="2"/>
  <c r="C60" i="2" l="1"/>
  <c r="F28" i="2"/>
  <c r="E28" i="2"/>
  <c r="D28" i="2"/>
  <c r="F16" i="1"/>
  <c r="D16" i="1"/>
  <c r="F39" i="1"/>
  <c r="D39" i="1"/>
</calcChain>
</file>

<file path=xl/sharedStrings.xml><?xml version="1.0" encoding="utf-8"?>
<sst xmlns="http://schemas.openxmlformats.org/spreadsheetml/2006/main" count="137" uniqueCount="85">
  <si>
    <t>Phụ lục 1</t>
  </si>
  <si>
    <t>DANH MỤC ĐẦU TƯ XÂY DỰNG, CẢI TẠO, NÂNG CẤP, SỬA CHỮA CƠ SỞ VẬT CHẤT</t>
  </si>
  <si>
    <t>TT</t>
  </si>
  <si>
    <t>Nội dung</t>
  </si>
  <si>
    <t>Năm đầu tư/tổng tiền</t>
  </si>
  <si>
    <t>Các hạng mục được đầu tư, xây dựng, cải tạo, nâng cấp, sửa chữa</t>
  </si>
  <si>
    <t>Phụ lục 2</t>
  </si>
  <si>
    <t>DANH MỤC MUA SẮM TÀI SẢN, TRANG THIẾT BỊ</t>
  </si>
  <si>
    <t>I</t>
  </si>
  <si>
    <t>Tài sản, thiết bị phục vụ công tác dạy và học</t>
  </si>
  <si>
    <t>Máy vi tính</t>
  </si>
  <si>
    <t>II</t>
  </si>
  <si>
    <t>Tài sản, thiết bị phục vụ sinh hoạt</t>
  </si>
  <si>
    <t>Nhà bếp</t>
  </si>
  <si>
    <t>1.1</t>
  </si>
  <si>
    <t>Thiết bị dùng chung</t>
  </si>
  <si>
    <t>Đồ chơi</t>
  </si>
  <si>
    <t>Số lượng</t>
  </si>
  <si>
    <t>Thành tiền</t>
  </si>
  <si>
    <t xml:space="preserve"> Thành tiền</t>
  </si>
  <si>
    <t>Tài sản khác</t>
  </si>
  <si>
    <t>Ti vi</t>
  </si>
  <si>
    <t>Xây dựng lớp học Lân Cà</t>
  </si>
  <si>
    <t>Nhún máy bay míc</t>
  </si>
  <si>
    <t>Bập bênh con giống đôi</t>
  </si>
  <si>
    <t>Bập bênh cá heo</t>
  </si>
  <si>
    <t>Khu liên hoàn thể chất</t>
  </si>
  <si>
    <t>Tủ để bát đĩa 4 tầng</t>
  </si>
  <si>
    <t>3.1</t>
  </si>
  <si>
    <t>3.2</t>
  </si>
  <si>
    <t>3.3</t>
  </si>
  <si>
    <t>3.4</t>
  </si>
  <si>
    <t>Giá đồ chơi quả táo xanh</t>
  </si>
  <si>
    <t>Tủ hồ sơ</t>
  </si>
  <si>
    <t>Gói trang thiết bị đồ dùng đầu năm 2023</t>
  </si>
  <si>
    <t>Gói đồ dùng trang trí đầu năm</t>
  </si>
  <si>
    <t>2.1</t>
  </si>
  <si>
    <t>2.2</t>
  </si>
  <si>
    <t>Mái tôn sân khấu</t>
  </si>
  <si>
    <t>Mái tôn nhà bếp</t>
  </si>
  <si>
    <t>XD các hạng mục phụ trợ Lân Cà</t>
  </si>
  <si>
    <t>Xây dựng lớp học Lân Hoèn</t>
  </si>
  <si>
    <t xml:space="preserve">Lát gạch sân trường </t>
  </si>
  <si>
    <t>Gói thiết bị đồ dùng Lân Hoèn năm 2023</t>
  </si>
  <si>
    <t>Trường Mầm non xã Trấn Yên</t>
  </si>
  <si>
    <t>Trường Mầm non xã Vũ Sơn</t>
  </si>
  <si>
    <t>Vách ngăn nhà bếp</t>
  </si>
  <si>
    <t>Hoàng rào</t>
  </si>
  <si>
    <t>Xây cổng trường</t>
  </si>
  <si>
    <t>Xây khu bếp dàn ống tum</t>
  </si>
  <si>
    <t>Phá bỏ nền gạch cũ</t>
  </si>
  <si>
    <t>Đực phá gạch nền</t>
  </si>
  <si>
    <t>Đổ thải ,dọn dẹp</t>
  </si>
  <si>
    <t>Lát nền sân trường bằng gạch đỏ</t>
  </si>
  <si>
    <t>Cán nền tạo phảng bằng vữa TB 6cm</t>
  </si>
  <si>
    <t>Cát</t>
  </si>
  <si>
    <t>Xi măng</t>
  </si>
  <si>
    <t>Nhân công</t>
  </si>
  <si>
    <t>Mái tôn vòm ,mái hiên</t>
  </si>
  <si>
    <t>Mái tôn vòm sân trường</t>
  </si>
  <si>
    <t>Mái tôn hiên</t>
  </si>
  <si>
    <t>Khung Giàn thép giàn su su</t>
  </si>
  <si>
    <t>Ốp tôn Nhà xe</t>
  </si>
  <si>
    <t>Ốp tôn nhựa mặt cạnh</t>
  </si>
  <si>
    <t>Tổng cộng</t>
  </si>
  <si>
    <t>III</t>
  </si>
  <si>
    <t>Trường Mầm non xã Vũ Lễ</t>
  </si>
  <si>
    <t>Không thực hiện đầu tư, xây dựng, cải tạo, nâng cấp</t>
  </si>
  <si>
    <t>HỘI ĐỒNG NHÂN DÂN
HUYỆN BẮC SƠN</t>
  </si>
  <si>
    <t>(Kèm theo Báo cáo số 246/BC-ĐGS ngày 21/6/2024 của Đoàn giám sát Thường trực HĐND huyện)</t>
  </si>
  <si>
    <t>Camera giám sát</t>
  </si>
  <si>
    <t>Ti vi 65 inch</t>
  </si>
  <si>
    <t>Ti vi 55 inch</t>
  </si>
  <si>
    <t>Hệ thống âm thanh..</t>
  </si>
  <si>
    <t>Loa bass 50 tứ 170 nhập khẩu</t>
  </si>
  <si>
    <t>Bộ tín hiệu đèn giao thông số 01</t>
  </si>
  <si>
    <t xml:space="preserve">xích đu sàn lắc đu treo 12 ghế </t>
  </si>
  <si>
    <t>Mâm quay 4 con giống</t>
  </si>
  <si>
    <t>xích đu cú mèo</t>
  </si>
  <si>
    <t>Máy tính xách tay</t>
  </si>
  <si>
    <t xml:space="preserve">Ti vi Crysal UHD Samsung UA50AU7002 Kxxv </t>
  </si>
  <si>
    <t>Tủ sấy bát</t>
  </si>
  <si>
    <t>Bàn ghế phòng họp chuyên môn</t>
  </si>
  <si>
    <t>Máy điều hòa LG 9000BTU-1 chiều và 12000BTU-1 chiều</t>
  </si>
  <si>
    <t>Phần mềm quản lý tài sản MISA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</si>
</sst>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4"/>
      <color theme="1"/>
      <name val="Times New Roman"/>
      <family val="2"/>
      <charset val="163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4"/>
      <color theme="1"/>
      <name val="Times New Roman"/>
      <family val="2"/>
      <charset val="163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3" fontId="0" fillId="0" borderId="1" xfId="0" applyNumberFormat="1" applyBorder="1"/>
    <xf numFmtId="165" fontId="0" fillId="0" borderId="1" xfId="1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3" fontId="7" fillId="0" borderId="1" xfId="0" applyNumberFormat="1" applyFont="1" applyBorder="1"/>
    <xf numFmtId="3" fontId="5" fillId="0" borderId="1" xfId="0" applyNumberFormat="1" applyFont="1" applyBorder="1"/>
    <xf numFmtId="4" fontId="5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3" fontId="1" fillId="0" borderId="1" xfId="0" applyNumberFormat="1" applyFont="1" applyBorder="1"/>
    <xf numFmtId="0" fontId="1" fillId="2" borderId="0" xfId="0" applyFont="1" applyFill="1" applyAlignment="1">
      <alignment horizontal="center"/>
    </xf>
    <xf numFmtId="3" fontId="1" fillId="0" borderId="12" xfId="0" applyNumberFormat="1" applyFont="1" applyBorder="1"/>
    <xf numFmtId="0" fontId="1" fillId="0" borderId="12" xfId="0" applyFont="1" applyBorder="1"/>
    <xf numFmtId="0" fontId="8" fillId="0" borderId="9" xfId="0" applyFont="1" applyBorder="1" applyAlignment="1">
      <alignment horizontal="center" wrapText="1"/>
    </xf>
    <xf numFmtId="0" fontId="8" fillId="0" borderId="9" xfId="0" applyFont="1" applyBorder="1" applyAlignment="1">
      <alignment wrapText="1"/>
    </xf>
    <xf numFmtId="3" fontId="8" fillId="0" borderId="10" xfId="0" applyNumberFormat="1" applyFont="1" applyBorder="1" applyAlignment="1">
      <alignment wrapText="1"/>
    </xf>
    <xf numFmtId="3" fontId="8" fillId="0" borderId="9" xfId="0" applyNumberFormat="1" applyFont="1" applyBorder="1" applyAlignment="1">
      <alignment wrapText="1"/>
    </xf>
    <xf numFmtId="0" fontId="5" fillId="0" borderId="0" xfId="0" applyFont="1"/>
    <xf numFmtId="0" fontId="9" fillId="0" borderId="9" xfId="0" applyFont="1" applyBorder="1" applyAlignment="1">
      <alignment horizontal="center" wrapText="1"/>
    </xf>
    <xf numFmtId="0" fontId="9" fillId="0" borderId="1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3" fontId="9" fillId="0" borderId="13" xfId="0" applyNumberFormat="1" applyFont="1" applyBorder="1" applyAlignment="1">
      <alignment wrapText="1"/>
    </xf>
    <xf numFmtId="3" fontId="9" fillId="0" borderId="9" xfId="0" applyNumberFormat="1" applyFont="1" applyBorder="1" applyAlignment="1">
      <alignment wrapText="1"/>
    </xf>
    <xf numFmtId="0" fontId="9" fillId="0" borderId="9" xfId="0" applyFont="1" applyBorder="1" applyAlignment="1">
      <alignment wrapText="1"/>
    </xf>
    <xf numFmtId="3" fontId="9" fillId="0" borderId="14" xfId="0" applyNumberFormat="1" applyFont="1" applyBorder="1" applyAlignment="1">
      <alignment wrapText="1"/>
    </xf>
    <xf numFmtId="0" fontId="8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wrapText="1"/>
    </xf>
    <xf numFmtId="0" fontId="9" fillId="0" borderId="12" xfId="0" applyFont="1" applyBorder="1" applyAlignment="1">
      <alignment horizontal="center" wrapText="1"/>
    </xf>
    <xf numFmtId="3" fontId="9" fillId="0" borderId="12" xfId="0" applyNumberFormat="1" applyFont="1" applyBorder="1" applyAlignment="1">
      <alignment wrapText="1"/>
    </xf>
    <xf numFmtId="0" fontId="5" fillId="0" borderId="12" xfId="0" applyFont="1" applyBorder="1" applyAlignment="1">
      <alignment horizontal="center"/>
    </xf>
    <xf numFmtId="0" fontId="8" fillId="0" borderId="12" xfId="0" applyFont="1" applyBorder="1" applyAlignment="1">
      <alignment wrapText="1"/>
    </xf>
    <xf numFmtId="0" fontId="5" fillId="0" borderId="12" xfId="0" applyFont="1" applyBorder="1"/>
    <xf numFmtId="0" fontId="0" fillId="2" borderId="1" xfId="0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9525</xdr:rowOff>
    </xdr:from>
    <xdr:to>
      <xdr:col>4</xdr:col>
      <xdr:colOff>733425</xdr:colOff>
      <xdr:row>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226EA39-97C1-8B23-9521-3E76F94C19E3}"/>
            </a:ext>
          </a:extLst>
        </xdr:cNvPr>
        <xdr:cNvCxnSpPr/>
      </xdr:nvCxnSpPr>
      <xdr:spPr>
        <a:xfrm>
          <a:off x="3705225" y="1123950"/>
          <a:ext cx="18764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476250</xdr:colOff>
      <xdr:row>40</xdr:row>
      <xdr:rowOff>123825</xdr:rowOff>
    </xdr:from>
    <xdr:to>
      <xdr:col>5</xdr:col>
      <xdr:colOff>9525</xdr:colOff>
      <xdr:row>40</xdr:row>
      <xdr:rowOff>133350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90A386D8-7224-ACDE-F1A6-91039F42C4AE}"/>
            </a:ext>
          </a:extLst>
        </xdr:cNvPr>
        <xdr:cNvCxnSpPr/>
      </xdr:nvCxnSpPr>
      <xdr:spPr>
        <a:xfrm>
          <a:off x="3467100" y="10287000"/>
          <a:ext cx="23145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695325</xdr:colOff>
      <xdr:row>1</xdr:row>
      <xdr:rowOff>19050</xdr:rowOff>
    </xdr:from>
    <xdr:to>
      <xdr:col>1</xdr:col>
      <xdr:colOff>1200150</xdr:colOff>
      <xdr:row>1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3C8776C9-220D-9483-A2E9-13EBB2E6A7A8}"/>
            </a:ext>
          </a:extLst>
        </xdr:cNvPr>
        <xdr:cNvCxnSpPr/>
      </xdr:nvCxnSpPr>
      <xdr:spPr>
        <a:xfrm>
          <a:off x="1209675" y="409575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495300</xdr:rowOff>
    </xdr:from>
    <xdr:to>
      <xdr:col>1</xdr:col>
      <xdr:colOff>1285875</xdr:colOff>
      <xdr:row>0</xdr:row>
      <xdr:rowOff>495300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4778B48-0204-9DF3-398B-275E75286272}"/>
            </a:ext>
          </a:extLst>
        </xdr:cNvPr>
        <xdr:cNvCxnSpPr/>
      </xdr:nvCxnSpPr>
      <xdr:spPr>
        <a:xfrm>
          <a:off x="1685925" y="495300"/>
          <a:ext cx="533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workbookViewId="0">
      <selection activeCell="A2" sqref="A2:H2"/>
    </sheetView>
  </sheetViews>
  <sheetFormatPr defaultRowHeight="18.75" x14ac:dyDescent="0.3"/>
  <cols>
    <col min="1" max="1" width="6" customWidth="1"/>
    <col min="2" max="2" width="28.88671875" customWidth="1"/>
    <col min="3" max="3" width="8.109375" customWidth="1"/>
    <col min="4" max="4" width="13.5546875" customWidth="1"/>
    <col min="5" max="5" width="10.77734375" customWidth="1"/>
    <col min="6" max="6" width="13.88671875" customWidth="1"/>
    <col min="7" max="7" width="11.21875" customWidth="1"/>
    <col min="8" max="8" width="14.109375" customWidth="1"/>
  </cols>
  <sheetData>
    <row r="1" spans="1:8" ht="30.75" customHeight="1" x14ac:dyDescent="0.3">
      <c r="A1" s="48" t="s">
        <v>68</v>
      </c>
      <c r="B1" s="49"/>
    </row>
    <row r="2" spans="1:8" ht="19.5" x14ac:dyDescent="0.35">
      <c r="A2" s="51" t="s">
        <v>0</v>
      </c>
      <c r="B2" s="51"/>
      <c r="C2" s="51"/>
      <c r="D2" s="51"/>
      <c r="E2" s="51"/>
      <c r="F2" s="51"/>
      <c r="G2" s="51"/>
      <c r="H2" s="51"/>
    </row>
    <row r="3" spans="1:8" x14ac:dyDescent="0.3">
      <c r="A3" s="52" t="s">
        <v>1</v>
      </c>
      <c r="B3" s="52"/>
      <c r="C3" s="52"/>
      <c r="D3" s="52"/>
      <c r="E3" s="52"/>
      <c r="F3" s="52"/>
      <c r="G3" s="52"/>
      <c r="H3" s="52"/>
    </row>
    <row r="4" spans="1:8" x14ac:dyDescent="0.3">
      <c r="A4" s="13"/>
      <c r="B4" s="50" t="s">
        <v>69</v>
      </c>
      <c r="C4" s="50"/>
      <c r="D4" s="50"/>
      <c r="E4" s="50"/>
      <c r="F4" s="50"/>
      <c r="G4" s="50"/>
      <c r="H4" s="50"/>
    </row>
    <row r="6" spans="1:8" ht="18.75" customHeight="1" x14ac:dyDescent="0.3">
      <c r="A6" s="53" t="s">
        <v>2</v>
      </c>
      <c r="B6" s="53" t="s">
        <v>3</v>
      </c>
      <c r="C6" s="57" t="s">
        <v>4</v>
      </c>
      <c r="D6" s="58"/>
      <c r="E6" s="58"/>
      <c r="F6" s="58"/>
      <c r="G6" s="58"/>
      <c r="H6" s="59"/>
    </row>
    <row r="7" spans="1:8" x14ac:dyDescent="0.3">
      <c r="A7" s="54"/>
      <c r="B7" s="54"/>
      <c r="C7" s="55">
        <v>2022</v>
      </c>
      <c r="D7" s="56"/>
      <c r="E7" s="55">
        <v>2023</v>
      </c>
      <c r="F7" s="56"/>
      <c r="G7" s="55">
        <v>2024</v>
      </c>
      <c r="H7" s="56"/>
    </row>
    <row r="8" spans="1:8" ht="56.25" x14ac:dyDescent="0.3">
      <c r="A8" s="3"/>
      <c r="B8" s="6" t="s">
        <v>5</v>
      </c>
      <c r="C8" s="15" t="s">
        <v>17</v>
      </c>
      <c r="D8" s="15" t="s">
        <v>18</v>
      </c>
      <c r="E8" s="15" t="s">
        <v>17</v>
      </c>
      <c r="F8" s="15" t="s">
        <v>18</v>
      </c>
      <c r="G8" s="15" t="s">
        <v>17</v>
      </c>
      <c r="H8" s="15" t="s">
        <v>18</v>
      </c>
    </row>
    <row r="9" spans="1:8" x14ac:dyDescent="0.3">
      <c r="A9" s="19" t="s">
        <v>8</v>
      </c>
      <c r="B9" s="60" t="s">
        <v>44</v>
      </c>
      <c r="C9" s="61"/>
      <c r="D9" s="61"/>
      <c r="E9" s="61"/>
      <c r="F9" s="61"/>
      <c r="G9" s="61"/>
      <c r="H9" s="62"/>
    </row>
    <row r="10" spans="1:8" x14ac:dyDescent="0.3">
      <c r="A10" s="4">
        <v>1</v>
      </c>
      <c r="B10" s="3" t="s">
        <v>41</v>
      </c>
      <c r="C10" s="3">
        <v>1</v>
      </c>
      <c r="D10" s="9">
        <v>336000000</v>
      </c>
      <c r="E10" s="7"/>
      <c r="F10" s="7"/>
      <c r="G10" s="7"/>
      <c r="H10" s="7"/>
    </row>
    <row r="11" spans="1:8" x14ac:dyDescent="0.3">
      <c r="A11" s="12">
        <v>2</v>
      </c>
      <c r="B11" s="3" t="s">
        <v>22</v>
      </c>
      <c r="C11" s="3">
        <v>1</v>
      </c>
      <c r="D11" s="9">
        <v>190393000</v>
      </c>
      <c r="E11" s="3"/>
      <c r="F11" s="3"/>
      <c r="G11" s="3"/>
      <c r="H11" s="3"/>
    </row>
    <row r="12" spans="1:8" x14ac:dyDescent="0.3">
      <c r="A12" s="4">
        <v>3</v>
      </c>
      <c r="B12" s="3" t="s">
        <v>38</v>
      </c>
      <c r="C12" s="3">
        <v>1</v>
      </c>
      <c r="D12" s="10">
        <v>49694000</v>
      </c>
      <c r="E12" s="3"/>
      <c r="F12" s="3"/>
      <c r="G12" s="3"/>
      <c r="H12" s="3"/>
    </row>
    <row r="13" spans="1:8" x14ac:dyDescent="0.3">
      <c r="A13" s="4">
        <v>4</v>
      </c>
      <c r="B13" s="3" t="s">
        <v>42</v>
      </c>
      <c r="C13" s="3"/>
      <c r="D13" s="9"/>
      <c r="E13" s="3">
        <v>1</v>
      </c>
      <c r="F13" s="9">
        <v>195083000</v>
      </c>
      <c r="G13" s="3"/>
      <c r="H13" s="3"/>
    </row>
    <row r="14" spans="1:8" x14ac:dyDescent="0.3">
      <c r="A14" s="4">
        <v>5</v>
      </c>
      <c r="B14" s="3" t="s">
        <v>39</v>
      </c>
      <c r="C14" s="3"/>
      <c r="D14" s="3"/>
      <c r="E14" s="3">
        <v>1</v>
      </c>
      <c r="F14" s="9">
        <v>41370000</v>
      </c>
      <c r="G14" s="3"/>
      <c r="H14" s="3"/>
    </row>
    <row r="15" spans="1:8" ht="18.95" customHeight="1" x14ac:dyDescent="0.3">
      <c r="A15" s="4">
        <v>6</v>
      </c>
      <c r="B15" s="14" t="s">
        <v>40</v>
      </c>
      <c r="C15" s="3"/>
      <c r="D15" s="3"/>
      <c r="E15" s="3">
        <v>1</v>
      </c>
      <c r="F15" s="10">
        <v>49540000</v>
      </c>
      <c r="G15" s="3"/>
      <c r="H15" s="3"/>
    </row>
    <row r="16" spans="1:8" x14ac:dyDescent="0.3">
      <c r="A16" s="4"/>
      <c r="B16" s="8" t="s">
        <v>64</v>
      </c>
      <c r="C16" s="8"/>
      <c r="D16" s="21">
        <f>SUM(D10:D12)</f>
        <v>576087000</v>
      </c>
      <c r="E16" s="8"/>
      <c r="F16" s="21">
        <f>SUM(F13:F15)</f>
        <v>285993000</v>
      </c>
      <c r="G16" s="3"/>
      <c r="H16" s="3"/>
    </row>
    <row r="17" spans="1:8" x14ac:dyDescent="0.3">
      <c r="A17" s="19" t="s">
        <v>11</v>
      </c>
      <c r="B17" s="45" t="s">
        <v>45</v>
      </c>
      <c r="C17" s="46"/>
      <c r="D17" s="46"/>
      <c r="E17" s="46"/>
      <c r="F17" s="46"/>
      <c r="G17" s="46"/>
      <c r="H17" s="47"/>
    </row>
    <row r="18" spans="1:8" x14ac:dyDescent="0.3">
      <c r="A18" s="12">
        <v>1</v>
      </c>
      <c r="B18" s="11" t="s">
        <v>46</v>
      </c>
      <c r="C18" s="12">
        <v>1</v>
      </c>
      <c r="D18" s="17">
        <v>10035150</v>
      </c>
      <c r="E18" s="11"/>
      <c r="F18" s="11"/>
      <c r="G18" s="11"/>
      <c r="H18" s="11"/>
    </row>
    <row r="19" spans="1:8" x14ac:dyDescent="0.3">
      <c r="A19" s="12">
        <v>2</v>
      </c>
      <c r="B19" s="11" t="s">
        <v>47</v>
      </c>
      <c r="C19" s="12">
        <v>1</v>
      </c>
      <c r="D19" s="17">
        <v>57344500</v>
      </c>
      <c r="E19" s="11"/>
      <c r="F19" s="11"/>
      <c r="G19" s="11"/>
      <c r="H19" s="11"/>
    </row>
    <row r="20" spans="1:8" x14ac:dyDescent="0.3">
      <c r="A20" s="12">
        <v>3</v>
      </c>
      <c r="B20" s="11" t="s">
        <v>48</v>
      </c>
      <c r="C20" s="12">
        <v>1</v>
      </c>
      <c r="D20" s="17">
        <v>25600000</v>
      </c>
      <c r="E20" s="11"/>
      <c r="F20" s="11"/>
      <c r="G20" s="11"/>
      <c r="H20" s="11"/>
    </row>
    <row r="21" spans="1:8" x14ac:dyDescent="0.3">
      <c r="A21" s="12">
        <v>4</v>
      </c>
      <c r="B21" s="11" t="s">
        <v>49</v>
      </c>
      <c r="C21" s="12">
        <v>1</v>
      </c>
      <c r="D21" s="17">
        <v>20625800</v>
      </c>
      <c r="E21" s="11"/>
      <c r="F21" s="11"/>
      <c r="G21" s="11"/>
      <c r="H21" s="11"/>
    </row>
    <row r="22" spans="1:8" x14ac:dyDescent="0.3">
      <c r="A22" s="12" t="s">
        <v>8</v>
      </c>
      <c r="B22" s="8" t="s">
        <v>50</v>
      </c>
      <c r="C22" s="11"/>
      <c r="D22" s="11"/>
      <c r="E22" s="11"/>
      <c r="F22" s="11"/>
      <c r="G22" s="11"/>
      <c r="H22" s="11"/>
    </row>
    <row r="23" spans="1:8" x14ac:dyDescent="0.3">
      <c r="A23" s="12">
        <v>1</v>
      </c>
      <c r="B23" s="11" t="s">
        <v>51</v>
      </c>
      <c r="C23" s="11"/>
      <c r="D23" s="11"/>
      <c r="E23" s="11">
        <v>473</v>
      </c>
      <c r="F23" s="17">
        <v>15325200</v>
      </c>
      <c r="G23" s="11"/>
      <c r="H23" s="11"/>
    </row>
    <row r="24" spans="1:8" x14ac:dyDescent="0.3">
      <c r="A24" s="12">
        <v>2</v>
      </c>
      <c r="B24" s="11" t="s">
        <v>52</v>
      </c>
      <c r="C24" s="11"/>
      <c r="D24" s="11"/>
      <c r="E24" s="11">
        <v>473</v>
      </c>
      <c r="F24" s="17">
        <v>3575880</v>
      </c>
      <c r="G24" s="11"/>
      <c r="H24" s="11"/>
    </row>
    <row r="25" spans="1:8" x14ac:dyDescent="0.3">
      <c r="A25" s="12"/>
      <c r="B25" s="8" t="s">
        <v>53</v>
      </c>
      <c r="C25" s="11"/>
      <c r="D25" s="11"/>
      <c r="E25" s="11"/>
      <c r="F25" s="11"/>
      <c r="G25" s="11"/>
      <c r="H25" s="11"/>
    </row>
    <row r="26" spans="1:8" x14ac:dyDescent="0.3">
      <c r="A26" s="12">
        <v>1</v>
      </c>
      <c r="B26" s="11" t="s">
        <v>54</v>
      </c>
      <c r="C26" s="11"/>
      <c r="D26" s="11"/>
      <c r="E26" s="11"/>
      <c r="F26" s="11"/>
      <c r="G26" s="11"/>
      <c r="H26" s="11"/>
    </row>
    <row r="27" spans="1:8" x14ac:dyDescent="0.3">
      <c r="A27" s="12"/>
      <c r="B27" s="11" t="s">
        <v>55</v>
      </c>
      <c r="C27" s="11"/>
      <c r="D27" s="11"/>
      <c r="E27" s="11">
        <v>25.37</v>
      </c>
      <c r="F27" s="17">
        <v>11779506</v>
      </c>
      <c r="G27" s="11"/>
      <c r="H27" s="11"/>
    </row>
    <row r="28" spans="1:8" x14ac:dyDescent="0.3">
      <c r="A28" s="12"/>
      <c r="B28" s="11" t="s">
        <v>56</v>
      </c>
      <c r="C28" s="11"/>
      <c r="D28" s="11"/>
      <c r="E28" s="18">
        <v>7609.5</v>
      </c>
      <c r="F28" s="17">
        <v>12327390</v>
      </c>
      <c r="G28" s="11"/>
      <c r="H28" s="11"/>
    </row>
    <row r="29" spans="1:8" x14ac:dyDescent="0.3">
      <c r="A29" s="12"/>
      <c r="B29" s="11" t="s">
        <v>57</v>
      </c>
      <c r="C29" s="11"/>
      <c r="D29" s="11"/>
      <c r="E29" s="11">
        <v>445</v>
      </c>
      <c r="F29" s="17">
        <v>19224000</v>
      </c>
      <c r="G29" s="11"/>
      <c r="H29" s="11"/>
    </row>
    <row r="30" spans="1:8" x14ac:dyDescent="0.3">
      <c r="A30" s="12">
        <v>2</v>
      </c>
      <c r="B30" s="11" t="s">
        <v>53</v>
      </c>
      <c r="C30" s="11"/>
      <c r="D30" s="11"/>
      <c r="E30" s="11">
        <v>445</v>
      </c>
      <c r="F30" s="17">
        <v>45657000</v>
      </c>
      <c r="G30" s="11"/>
      <c r="H30" s="11"/>
    </row>
    <row r="31" spans="1:8" x14ac:dyDescent="0.3">
      <c r="A31" s="12"/>
      <c r="B31" s="11" t="s">
        <v>56</v>
      </c>
      <c r="C31" s="11"/>
      <c r="D31" s="11"/>
      <c r="E31" s="11">
        <v>2225</v>
      </c>
      <c r="F31" s="17">
        <v>3604500</v>
      </c>
      <c r="G31" s="11"/>
      <c r="H31" s="11"/>
    </row>
    <row r="32" spans="1:8" x14ac:dyDescent="0.3">
      <c r="A32" s="12"/>
      <c r="B32" s="11" t="s">
        <v>57</v>
      </c>
      <c r="C32" s="11"/>
      <c r="D32" s="11"/>
      <c r="E32" s="11">
        <v>445</v>
      </c>
      <c r="F32" s="17">
        <v>38448000</v>
      </c>
      <c r="G32" s="11"/>
      <c r="H32" s="11"/>
    </row>
    <row r="33" spans="1:8" x14ac:dyDescent="0.3">
      <c r="A33" s="12" t="s">
        <v>11</v>
      </c>
      <c r="B33" s="8" t="s">
        <v>58</v>
      </c>
      <c r="C33" s="11"/>
      <c r="D33" s="11"/>
      <c r="E33" s="11"/>
      <c r="F33" s="11"/>
      <c r="G33" s="11"/>
      <c r="H33" s="11"/>
    </row>
    <row r="34" spans="1:8" x14ac:dyDescent="0.3">
      <c r="A34" s="12"/>
      <c r="B34" s="11" t="s">
        <v>59</v>
      </c>
      <c r="C34" s="11"/>
      <c r="D34" s="11"/>
      <c r="E34" s="11">
        <v>237</v>
      </c>
      <c r="F34" s="17">
        <v>81907200</v>
      </c>
      <c r="G34" s="11"/>
      <c r="H34" s="11"/>
    </row>
    <row r="35" spans="1:8" x14ac:dyDescent="0.3">
      <c r="A35" s="12"/>
      <c r="B35" s="11" t="s">
        <v>60</v>
      </c>
      <c r="C35" s="11"/>
      <c r="D35" s="11"/>
      <c r="E35" s="11">
        <v>28</v>
      </c>
      <c r="F35" s="17">
        <v>8618400</v>
      </c>
      <c r="G35" s="11"/>
      <c r="H35" s="11"/>
    </row>
    <row r="36" spans="1:8" x14ac:dyDescent="0.3">
      <c r="A36" s="12"/>
      <c r="B36" s="11" t="s">
        <v>61</v>
      </c>
      <c r="C36" s="11"/>
      <c r="D36" s="11"/>
      <c r="E36" s="11">
        <v>19.2</v>
      </c>
      <c r="F36" s="17">
        <v>3836160</v>
      </c>
      <c r="G36" s="11"/>
      <c r="H36" s="11"/>
    </row>
    <row r="37" spans="1:8" x14ac:dyDescent="0.3">
      <c r="A37" s="12"/>
      <c r="B37" s="11" t="s">
        <v>62</v>
      </c>
      <c r="C37" s="11"/>
      <c r="D37" s="11"/>
      <c r="E37" s="11">
        <v>10.6</v>
      </c>
      <c r="F37" s="17">
        <v>2747520</v>
      </c>
      <c r="G37" s="11"/>
      <c r="H37" s="11"/>
    </row>
    <row r="38" spans="1:8" x14ac:dyDescent="0.3">
      <c r="A38" s="12">
        <v>7</v>
      </c>
      <c r="B38" s="11" t="s">
        <v>63</v>
      </c>
      <c r="C38" s="11"/>
      <c r="D38" s="11"/>
      <c r="E38" s="11">
        <v>2.5</v>
      </c>
      <c r="F38" s="17">
        <v>653184</v>
      </c>
      <c r="G38" s="11"/>
      <c r="H38" s="11"/>
    </row>
    <row r="39" spans="1:8" x14ac:dyDescent="0.3">
      <c r="A39" s="4"/>
      <c r="B39" s="2" t="s">
        <v>64</v>
      </c>
      <c r="C39" s="3"/>
      <c r="D39" s="16">
        <f>SUM(D18:D38)</f>
        <v>113605450</v>
      </c>
      <c r="E39" s="3"/>
      <c r="F39" s="16">
        <f>SUM(F23:F38)</f>
        <v>247703940</v>
      </c>
      <c r="G39" s="3"/>
      <c r="H39" s="3"/>
    </row>
    <row r="40" spans="1:8" x14ac:dyDescent="0.3">
      <c r="A40" s="20" t="s">
        <v>65</v>
      </c>
      <c r="B40" s="20" t="s">
        <v>66</v>
      </c>
      <c r="C40" s="44" t="s">
        <v>67</v>
      </c>
      <c r="D40" s="44"/>
      <c r="E40" s="44"/>
      <c r="F40" s="44"/>
      <c r="G40" s="44"/>
      <c r="H40" s="44"/>
    </row>
  </sheetData>
  <mergeCells count="13">
    <mergeCell ref="C40:H40"/>
    <mergeCell ref="B17:H17"/>
    <mergeCell ref="A1:B1"/>
    <mergeCell ref="B4:H4"/>
    <mergeCell ref="A2:H2"/>
    <mergeCell ref="A3:H3"/>
    <mergeCell ref="B6:B7"/>
    <mergeCell ref="A6:A7"/>
    <mergeCell ref="C7:D7"/>
    <mergeCell ref="C6:H6"/>
    <mergeCell ref="G7:H7"/>
    <mergeCell ref="E7:F7"/>
    <mergeCell ref="B9:H9"/>
  </mergeCells>
  <pageMargins left="0.70866141732283472" right="0.11811023622047245" top="0.15748031496062992" bottom="0.15748031496062992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topLeftCell="A40" workbookViewId="0">
      <selection activeCell="A46" sqref="A46"/>
    </sheetView>
  </sheetViews>
  <sheetFormatPr defaultRowHeight="18.75" x14ac:dyDescent="0.3"/>
  <cols>
    <col min="1" max="1" width="10.88671875" style="1" customWidth="1"/>
    <col min="2" max="2" width="34.44140625" customWidth="1"/>
    <col min="3" max="3" width="9.6640625" customWidth="1"/>
    <col min="4" max="4" width="11.88671875" customWidth="1"/>
    <col min="5" max="5" width="9.44140625" customWidth="1"/>
    <col min="6" max="6" width="12.6640625" customWidth="1"/>
    <col min="7" max="7" width="11.44140625" customWidth="1"/>
    <col min="8" max="8" width="10.33203125" customWidth="1"/>
  </cols>
  <sheetData>
    <row r="1" spans="1:8" ht="40.5" customHeight="1" x14ac:dyDescent="0.35">
      <c r="A1" s="48" t="s">
        <v>68</v>
      </c>
      <c r="B1" s="67"/>
      <c r="G1" s="65" t="s">
        <v>6</v>
      </c>
      <c r="H1" s="66"/>
    </row>
    <row r="2" spans="1:8" ht="12.6" customHeight="1" x14ac:dyDescent="0.35">
      <c r="A2" s="13"/>
      <c r="B2" s="5"/>
      <c r="G2" s="5"/>
      <c r="H2" s="1"/>
    </row>
    <row r="3" spans="1:8" x14ac:dyDescent="0.3">
      <c r="A3" s="52" t="s">
        <v>7</v>
      </c>
      <c r="B3" s="52"/>
      <c r="C3" s="52"/>
      <c r="D3" s="52"/>
      <c r="E3" s="52"/>
      <c r="F3" s="52"/>
      <c r="G3" s="52"/>
      <c r="H3" s="52"/>
    </row>
    <row r="4" spans="1:8" x14ac:dyDescent="0.3">
      <c r="A4" s="50" t="s">
        <v>69</v>
      </c>
      <c r="B4" s="50"/>
      <c r="C4" s="50"/>
      <c r="D4" s="50"/>
      <c r="E4" s="50"/>
      <c r="F4" s="50"/>
      <c r="G4" s="50"/>
      <c r="H4" s="50"/>
    </row>
    <row r="5" spans="1:8" x14ac:dyDescent="0.3">
      <c r="A5" s="13"/>
      <c r="B5" s="13"/>
      <c r="C5" s="13"/>
      <c r="D5" s="13"/>
      <c r="E5" s="13"/>
      <c r="F5" s="13"/>
      <c r="G5" s="13"/>
      <c r="H5" s="13"/>
    </row>
    <row r="6" spans="1:8" x14ac:dyDescent="0.3">
      <c r="A6" s="2" t="s">
        <v>2</v>
      </c>
      <c r="B6" s="2" t="s">
        <v>3</v>
      </c>
      <c r="C6" s="55" t="s">
        <v>4</v>
      </c>
      <c r="D6" s="69"/>
      <c r="E6" s="69"/>
      <c r="F6" s="69"/>
      <c r="G6" s="69"/>
      <c r="H6" s="56"/>
    </row>
    <row r="7" spans="1:8" x14ac:dyDescent="0.3">
      <c r="A7" s="4"/>
      <c r="B7" s="3"/>
      <c r="C7" s="68">
        <v>2022</v>
      </c>
      <c r="D7" s="68"/>
      <c r="E7" s="68">
        <v>2023</v>
      </c>
      <c r="F7" s="68"/>
      <c r="G7" s="68">
        <v>2024</v>
      </c>
      <c r="H7" s="68"/>
    </row>
    <row r="8" spans="1:8" x14ac:dyDescent="0.3">
      <c r="A8" s="4"/>
      <c r="B8" s="3"/>
      <c r="C8" s="2" t="s">
        <v>17</v>
      </c>
      <c r="D8" s="2" t="s">
        <v>18</v>
      </c>
      <c r="E8" s="2" t="s">
        <v>17</v>
      </c>
      <c r="F8" s="2" t="s">
        <v>19</v>
      </c>
      <c r="G8" s="2" t="s">
        <v>17</v>
      </c>
      <c r="H8" s="2" t="s">
        <v>18</v>
      </c>
    </row>
    <row r="9" spans="1:8" x14ac:dyDescent="0.3">
      <c r="A9" s="19" t="s">
        <v>8</v>
      </c>
      <c r="B9" s="45" t="s">
        <v>44</v>
      </c>
      <c r="C9" s="46"/>
      <c r="D9" s="46"/>
      <c r="E9" s="46"/>
      <c r="F9" s="46"/>
      <c r="G9" s="46"/>
      <c r="H9" s="47"/>
    </row>
    <row r="10" spans="1:8" ht="37.5" customHeight="1" x14ac:dyDescent="0.3">
      <c r="A10" s="2" t="s">
        <v>8</v>
      </c>
      <c r="B10" s="6" t="s">
        <v>9</v>
      </c>
      <c r="C10" s="3"/>
      <c r="D10" s="3"/>
      <c r="E10" s="3"/>
      <c r="F10" s="3"/>
      <c r="G10" s="3"/>
      <c r="H10" s="3"/>
    </row>
    <row r="11" spans="1:8" x14ac:dyDescent="0.3">
      <c r="A11" s="4">
        <v>1</v>
      </c>
      <c r="B11" s="3" t="s">
        <v>10</v>
      </c>
      <c r="C11" s="3">
        <v>3</v>
      </c>
      <c r="D11" s="9">
        <v>40270000</v>
      </c>
      <c r="E11" s="3">
        <v>2</v>
      </c>
      <c r="F11" s="10">
        <v>29000000</v>
      </c>
      <c r="G11" s="3"/>
      <c r="H11" s="3"/>
    </row>
    <row r="12" spans="1:8" x14ac:dyDescent="0.3">
      <c r="A12" s="4">
        <v>2</v>
      </c>
      <c r="B12" s="3" t="s">
        <v>21</v>
      </c>
      <c r="C12" s="3">
        <v>6</v>
      </c>
      <c r="D12" s="10">
        <v>99000000</v>
      </c>
      <c r="E12" s="3">
        <v>1</v>
      </c>
      <c r="F12" s="10">
        <v>27800000</v>
      </c>
      <c r="G12" s="3"/>
      <c r="H12" s="3"/>
    </row>
    <row r="13" spans="1:8" x14ac:dyDescent="0.3">
      <c r="A13" s="4">
        <v>3</v>
      </c>
      <c r="B13" s="3" t="s">
        <v>35</v>
      </c>
      <c r="C13" s="3">
        <v>1</v>
      </c>
      <c r="D13" s="10">
        <v>42629000</v>
      </c>
      <c r="E13" s="3"/>
      <c r="G13" s="3"/>
      <c r="H13" s="3"/>
    </row>
    <row r="14" spans="1:8" x14ac:dyDescent="0.3">
      <c r="A14" s="2" t="s">
        <v>11</v>
      </c>
      <c r="B14" s="6" t="s">
        <v>12</v>
      </c>
      <c r="C14" s="3"/>
      <c r="D14" s="3"/>
      <c r="E14" s="3"/>
      <c r="F14" s="3"/>
      <c r="G14" s="3"/>
      <c r="H14" s="3"/>
    </row>
    <row r="15" spans="1:8" x14ac:dyDescent="0.3">
      <c r="A15" s="2">
        <v>1</v>
      </c>
      <c r="B15" s="8" t="s">
        <v>13</v>
      </c>
      <c r="C15" s="3"/>
      <c r="D15" s="3"/>
      <c r="E15" s="3"/>
      <c r="F15" s="3"/>
      <c r="G15" s="3"/>
      <c r="H15" s="3"/>
    </row>
    <row r="16" spans="1:8" x14ac:dyDescent="0.3">
      <c r="A16" s="4" t="s">
        <v>14</v>
      </c>
      <c r="B16" s="11" t="s">
        <v>27</v>
      </c>
      <c r="C16" s="3"/>
      <c r="D16" s="3"/>
      <c r="E16" s="3"/>
      <c r="F16" s="10">
        <v>16850000</v>
      </c>
      <c r="G16" s="3"/>
      <c r="H16" s="3"/>
    </row>
    <row r="17" spans="1:8" x14ac:dyDescent="0.3">
      <c r="A17" s="2">
        <v>2</v>
      </c>
      <c r="B17" s="8" t="s">
        <v>15</v>
      </c>
      <c r="C17" s="3"/>
      <c r="D17" s="3"/>
      <c r="E17" s="3"/>
      <c r="F17" s="3"/>
      <c r="G17" s="3"/>
      <c r="H17" s="3"/>
    </row>
    <row r="18" spans="1:8" x14ac:dyDescent="0.3">
      <c r="A18" s="4" t="s">
        <v>36</v>
      </c>
      <c r="B18" s="3" t="s">
        <v>34</v>
      </c>
      <c r="C18" s="3"/>
      <c r="D18" s="3"/>
      <c r="E18" s="3">
        <v>1</v>
      </c>
      <c r="F18" s="10">
        <v>43670000</v>
      </c>
      <c r="G18" s="3"/>
      <c r="H18" s="3"/>
    </row>
    <row r="19" spans="1:8" x14ac:dyDescent="0.3">
      <c r="A19" s="4" t="s">
        <v>37</v>
      </c>
      <c r="B19" s="3" t="s">
        <v>43</v>
      </c>
      <c r="C19" s="3"/>
      <c r="D19" s="3"/>
      <c r="E19" s="3">
        <v>1</v>
      </c>
      <c r="F19" s="10">
        <v>22800000</v>
      </c>
      <c r="G19" s="3"/>
      <c r="H19" s="3"/>
    </row>
    <row r="20" spans="1:8" x14ac:dyDescent="0.3">
      <c r="A20" s="2">
        <v>3</v>
      </c>
      <c r="B20" s="8" t="s">
        <v>16</v>
      </c>
      <c r="C20" s="3"/>
      <c r="D20" s="3"/>
      <c r="E20" s="3"/>
      <c r="F20" s="3"/>
      <c r="G20" s="3"/>
      <c r="H20" s="3"/>
    </row>
    <row r="21" spans="1:8" x14ac:dyDescent="0.3">
      <c r="A21" s="12" t="s">
        <v>28</v>
      </c>
      <c r="B21" s="11" t="s">
        <v>23</v>
      </c>
      <c r="C21" s="3"/>
      <c r="D21" s="3"/>
      <c r="E21" s="3">
        <v>7</v>
      </c>
      <c r="F21" s="10">
        <v>43400000</v>
      </c>
      <c r="G21" s="3"/>
      <c r="H21" s="3"/>
    </row>
    <row r="22" spans="1:8" x14ac:dyDescent="0.3">
      <c r="A22" s="12" t="s">
        <v>29</v>
      </c>
      <c r="B22" s="11" t="s">
        <v>24</v>
      </c>
      <c r="C22" s="3"/>
      <c r="D22" s="3"/>
      <c r="E22" s="3">
        <v>7</v>
      </c>
      <c r="F22" s="10">
        <v>29400000</v>
      </c>
      <c r="G22" s="3"/>
      <c r="H22" s="3"/>
    </row>
    <row r="23" spans="1:8" x14ac:dyDescent="0.3">
      <c r="A23" s="12" t="s">
        <v>30</v>
      </c>
      <c r="B23" s="11" t="s">
        <v>25</v>
      </c>
      <c r="C23" s="3"/>
      <c r="D23" s="3"/>
      <c r="E23" s="3">
        <v>6</v>
      </c>
      <c r="F23" s="10">
        <v>30000000</v>
      </c>
      <c r="G23" s="3"/>
      <c r="H23" s="3"/>
    </row>
    <row r="24" spans="1:8" x14ac:dyDescent="0.3">
      <c r="A24" s="12" t="s">
        <v>31</v>
      </c>
      <c r="B24" s="11" t="s">
        <v>26</v>
      </c>
      <c r="C24" s="3"/>
      <c r="D24" s="3"/>
      <c r="E24" s="3">
        <v>1</v>
      </c>
      <c r="F24" s="10">
        <v>29600000</v>
      </c>
      <c r="G24" s="3"/>
      <c r="H24" s="3"/>
    </row>
    <row r="25" spans="1:8" x14ac:dyDescent="0.3">
      <c r="A25" s="2">
        <v>4</v>
      </c>
      <c r="B25" s="8" t="s">
        <v>20</v>
      </c>
      <c r="C25" s="3"/>
      <c r="D25" s="3"/>
      <c r="E25" s="3"/>
      <c r="F25" s="10"/>
      <c r="G25" s="3"/>
      <c r="H25" s="3"/>
    </row>
    <row r="26" spans="1:8" x14ac:dyDescent="0.3">
      <c r="A26" s="12">
        <v>36</v>
      </c>
      <c r="B26" s="11" t="s">
        <v>32</v>
      </c>
      <c r="C26" s="3"/>
      <c r="D26" s="3"/>
      <c r="E26" s="3">
        <v>17</v>
      </c>
      <c r="F26" s="10">
        <v>26609000</v>
      </c>
      <c r="G26" s="3"/>
      <c r="H26" s="3"/>
    </row>
    <row r="27" spans="1:8" x14ac:dyDescent="0.3">
      <c r="A27" s="12">
        <v>37</v>
      </c>
      <c r="B27" s="11" t="s">
        <v>33</v>
      </c>
      <c r="C27" s="3"/>
      <c r="D27" s="3"/>
      <c r="E27" s="3">
        <v>5</v>
      </c>
      <c r="F27" s="10">
        <v>23500000</v>
      </c>
      <c r="G27" s="3"/>
      <c r="H27" s="3"/>
    </row>
    <row r="28" spans="1:8" x14ac:dyDescent="0.3">
      <c r="A28" s="3"/>
      <c r="B28" s="8" t="s">
        <v>64</v>
      </c>
      <c r="C28" s="8">
        <f>SUM(C11:C13)</f>
        <v>10</v>
      </c>
      <c r="D28" s="21">
        <f>SUM(D11:D13)</f>
        <v>181899000</v>
      </c>
      <c r="E28" s="21">
        <f>SUM(E11:E27)</f>
        <v>48</v>
      </c>
      <c r="F28" s="21">
        <f>SUM(F11:F27)</f>
        <v>322629000</v>
      </c>
      <c r="G28" s="3"/>
      <c r="H28" s="3"/>
    </row>
    <row r="29" spans="1:8" x14ac:dyDescent="0.3">
      <c r="A29" s="19" t="s">
        <v>11</v>
      </c>
      <c r="B29" s="70" t="s">
        <v>45</v>
      </c>
      <c r="C29" s="70"/>
      <c r="D29" s="70"/>
      <c r="E29" s="70"/>
      <c r="F29" s="70"/>
      <c r="G29" s="70"/>
      <c r="H29" s="70"/>
    </row>
    <row r="30" spans="1:8" ht="37.5" x14ac:dyDescent="0.3">
      <c r="A30" s="2" t="s">
        <v>8</v>
      </c>
      <c r="B30" s="6" t="s">
        <v>9</v>
      </c>
      <c r="C30" s="11"/>
      <c r="D30" s="11"/>
      <c r="E30" s="11"/>
      <c r="F30" s="11"/>
      <c r="G30" s="11"/>
      <c r="H30" s="11"/>
    </row>
    <row r="31" spans="1:8" x14ac:dyDescent="0.3">
      <c r="A31" s="12">
        <v>1</v>
      </c>
      <c r="B31" s="11" t="s">
        <v>10</v>
      </c>
      <c r="C31" s="12">
        <v>1</v>
      </c>
      <c r="D31" s="17">
        <v>13850000</v>
      </c>
      <c r="E31" s="12">
        <v>1</v>
      </c>
      <c r="F31" s="17">
        <v>14800000</v>
      </c>
      <c r="G31" s="11"/>
      <c r="H31" s="11"/>
    </row>
    <row r="32" spans="1:8" x14ac:dyDescent="0.3">
      <c r="A32" s="12">
        <v>2</v>
      </c>
      <c r="B32" s="11" t="s">
        <v>70</v>
      </c>
      <c r="C32" s="12">
        <v>4</v>
      </c>
      <c r="D32" s="17">
        <v>23260000</v>
      </c>
      <c r="E32" s="12"/>
      <c r="F32" s="11"/>
      <c r="G32" s="11"/>
      <c r="H32" s="11"/>
    </row>
    <row r="33" spans="1:8" x14ac:dyDescent="0.3">
      <c r="A33" s="12"/>
      <c r="B33" s="11" t="s">
        <v>71</v>
      </c>
      <c r="C33" s="12"/>
      <c r="D33" s="17"/>
      <c r="E33" s="12">
        <v>1</v>
      </c>
      <c r="F33" s="17">
        <v>17500000</v>
      </c>
      <c r="G33" s="11"/>
      <c r="H33" s="11"/>
    </row>
    <row r="34" spans="1:8" x14ac:dyDescent="0.3">
      <c r="A34" s="12"/>
      <c r="B34" s="11" t="s">
        <v>72</v>
      </c>
      <c r="C34" s="11"/>
      <c r="D34" s="11"/>
      <c r="E34" s="12">
        <v>5</v>
      </c>
      <c r="F34" s="17">
        <v>72500000</v>
      </c>
      <c r="G34" s="11"/>
      <c r="H34" s="11"/>
    </row>
    <row r="35" spans="1:8" x14ac:dyDescent="0.3">
      <c r="A35" s="2" t="s">
        <v>11</v>
      </c>
      <c r="B35" s="6" t="s">
        <v>12</v>
      </c>
      <c r="C35" s="11"/>
      <c r="D35" s="11"/>
      <c r="E35" s="11"/>
      <c r="F35" s="11"/>
      <c r="G35" s="11"/>
      <c r="H35" s="11"/>
    </row>
    <row r="36" spans="1:8" x14ac:dyDescent="0.3">
      <c r="A36" s="2">
        <v>1</v>
      </c>
      <c r="B36" s="8" t="s">
        <v>13</v>
      </c>
      <c r="C36" s="11"/>
      <c r="D36" s="11"/>
      <c r="E36" s="11"/>
      <c r="F36" s="11"/>
      <c r="G36" s="11"/>
      <c r="H36" s="11"/>
    </row>
    <row r="37" spans="1:8" x14ac:dyDescent="0.3">
      <c r="A37" s="2">
        <v>2</v>
      </c>
      <c r="B37" s="8" t="s">
        <v>15</v>
      </c>
      <c r="C37" s="11"/>
      <c r="D37" s="11"/>
      <c r="E37" s="11"/>
      <c r="F37" s="11"/>
      <c r="G37" s="11"/>
      <c r="H37" s="11"/>
    </row>
    <row r="38" spans="1:8" x14ac:dyDescent="0.3">
      <c r="A38" s="12"/>
      <c r="B38" s="11" t="s">
        <v>73</v>
      </c>
      <c r="C38" s="11"/>
      <c r="D38" s="11"/>
      <c r="E38" s="11"/>
      <c r="F38" s="11"/>
      <c r="G38" s="11"/>
      <c r="H38" s="11"/>
    </row>
    <row r="39" spans="1:8" x14ac:dyDescent="0.3">
      <c r="A39" s="12">
        <v>1</v>
      </c>
      <c r="B39" s="11" t="s">
        <v>74</v>
      </c>
      <c r="C39" s="12">
        <v>1</v>
      </c>
      <c r="D39" s="17">
        <v>15800000</v>
      </c>
      <c r="E39" s="11"/>
      <c r="F39" s="11"/>
      <c r="G39" s="11"/>
      <c r="H39" s="11"/>
    </row>
    <row r="40" spans="1:8" x14ac:dyDescent="0.3">
      <c r="A40" s="12">
        <v>2</v>
      </c>
      <c r="B40" s="11" t="s">
        <v>75</v>
      </c>
      <c r="C40" s="11"/>
      <c r="D40" s="17"/>
      <c r="E40" s="12">
        <v>1</v>
      </c>
      <c r="F40" s="17">
        <v>27000000</v>
      </c>
      <c r="G40" s="11"/>
      <c r="H40" s="11"/>
    </row>
    <row r="41" spans="1:8" x14ac:dyDescent="0.3">
      <c r="A41" s="12">
        <v>3</v>
      </c>
      <c r="B41" s="11" t="s">
        <v>76</v>
      </c>
      <c r="C41" s="11"/>
      <c r="D41" s="17"/>
      <c r="E41" s="12">
        <v>1</v>
      </c>
      <c r="F41" s="17">
        <v>25500000</v>
      </c>
      <c r="G41" s="11"/>
      <c r="H41" s="11"/>
    </row>
    <row r="42" spans="1:8" x14ac:dyDescent="0.3">
      <c r="A42" s="2">
        <v>3</v>
      </c>
      <c r="B42" s="8" t="s">
        <v>16</v>
      </c>
      <c r="C42" s="11"/>
      <c r="D42" s="11"/>
      <c r="E42" s="12"/>
      <c r="F42" s="11"/>
      <c r="G42" s="11"/>
      <c r="H42" s="11"/>
    </row>
    <row r="43" spans="1:8" x14ac:dyDescent="0.3">
      <c r="A43" s="2"/>
      <c r="B43" s="8" t="s">
        <v>20</v>
      </c>
      <c r="C43" s="11"/>
      <c r="D43" s="11"/>
      <c r="E43" s="12"/>
      <c r="F43" s="11"/>
      <c r="G43" s="11"/>
      <c r="H43" s="11"/>
    </row>
    <row r="44" spans="1:8" x14ac:dyDescent="0.3">
      <c r="A44" s="2"/>
      <c r="B44" s="11" t="s">
        <v>77</v>
      </c>
      <c r="C44" s="11"/>
      <c r="D44" s="11"/>
      <c r="E44" s="12">
        <v>1</v>
      </c>
      <c r="F44" s="17">
        <v>19800000</v>
      </c>
      <c r="G44" s="11"/>
      <c r="H44" s="11"/>
    </row>
    <row r="45" spans="1:8" x14ac:dyDescent="0.3">
      <c r="A45" s="2"/>
      <c r="B45" s="11" t="s">
        <v>78</v>
      </c>
      <c r="C45" s="11"/>
      <c r="D45" s="11"/>
      <c r="E45" s="12">
        <v>1</v>
      </c>
      <c r="F45" s="17">
        <v>10500000</v>
      </c>
      <c r="G45" s="11"/>
      <c r="H45" s="11"/>
    </row>
    <row r="46" spans="1:8" x14ac:dyDescent="0.3">
      <c r="A46" s="12"/>
      <c r="B46" s="8" t="s">
        <v>64</v>
      </c>
      <c r="C46" s="11">
        <f>SUM(C31:C45)</f>
        <v>6</v>
      </c>
      <c r="D46" s="21">
        <f>SUM(D31:D45)</f>
        <v>52910000</v>
      </c>
      <c r="E46" s="21">
        <f>SUM(E31:E45)</f>
        <v>11</v>
      </c>
      <c r="F46" s="21">
        <f>SUM(F31:F45)</f>
        <v>187600000</v>
      </c>
      <c r="G46" s="11"/>
      <c r="H46" s="11"/>
    </row>
    <row r="47" spans="1:8" x14ac:dyDescent="0.3">
      <c r="A47" s="22" t="s">
        <v>65</v>
      </c>
      <c r="B47" s="63" t="s">
        <v>66</v>
      </c>
      <c r="C47" s="64"/>
      <c r="D47" s="64"/>
      <c r="E47" s="64"/>
      <c r="F47" s="64"/>
      <c r="G47" s="64"/>
      <c r="H47" s="64"/>
    </row>
    <row r="48" spans="1:8" s="29" customFormat="1" ht="37.5" x14ac:dyDescent="0.3">
      <c r="A48" s="25" t="s">
        <v>8</v>
      </c>
      <c r="B48" s="26" t="s">
        <v>9</v>
      </c>
      <c r="C48" s="27"/>
      <c r="D48" s="27">
        <v>0</v>
      </c>
      <c r="E48" s="28">
        <f>SUM(E49:E50)</f>
        <v>4</v>
      </c>
      <c r="F48" s="28"/>
      <c r="G48" s="28"/>
      <c r="H48" s="28"/>
    </row>
    <row r="49" spans="1:8" s="29" customFormat="1" x14ac:dyDescent="0.3">
      <c r="A49" s="30">
        <v>1</v>
      </c>
      <c r="B49" s="31" t="s">
        <v>79</v>
      </c>
      <c r="C49" s="32"/>
      <c r="D49" s="32"/>
      <c r="E49" s="33">
        <v>1</v>
      </c>
      <c r="F49" s="34">
        <v>14600000</v>
      </c>
      <c r="G49" s="34"/>
      <c r="H49" s="34"/>
    </row>
    <row r="50" spans="1:8" s="29" customFormat="1" ht="37.5" x14ac:dyDescent="0.3">
      <c r="A50" s="30">
        <v>2</v>
      </c>
      <c r="B50" s="35" t="s">
        <v>80</v>
      </c>
      <c r="C50" s="36"/>
      <c r="D50" s="36"/>
      <c r="E50" s="34">
        <v>3</v>
      </c>
      <c r="F50" s="34">
        <f>3*11990000</f>
        <v>35970000</v>
      </c>
      <c r="G50" s="34"/>
      <c r="H50" s="34"/>
    </row>
    <row r="51" spans="1:8" s="29" customFormat="1" x14ac:dyDescent="0.3">
      <c r="A51" s="25" t="s">
        <v>11</v>
      </c>
      <c r="B51" s="26" t="s">
        <v>12</v>
      </c>
      <c r="C51" s="28"/>
      <c r="D51" s="28">
        <f>D52+D54+D57</f>
        <v>119490000</v>
      </c>
      <c r="E51" s="28"/>
      <c r="F51" s="28"/>
      <c r="G51" s="28"/>
      <c r="H51" s="28"/>
    </row>
    <row r="52" spans="1:8" s="29" customFormat="1" x14ac:dyDescent="0.3">
      <c r="A52" s="25">
        <v>1</v>
      </c>
      <c r="B52" s="26" t="s">
        <v>13</v>
      </c>
      <c r="C52" s="28">
        <f>SUM(C53:C53)</f>
        <v>3</v>
      </c>
      <c r="D52" s="28">
        <f>SUM(D53:D53)</f>
        <v>61140000</v>
      </c>
      <c r="E52" s="28"/>
      <c r="F52" s="28"/>
      <c r="G52" s="28"/>
      <c r="H52" s="28"/>
    </row>
    <row r="53" spans="1:8" s="29" customFormat="1" x14ac:dyDescent="0.3">
      <c r="A53" s="30" t="s">
        <v>14</v>
      </c>
      <c r="B53" s="35" t="s">
        <v>81</v>
      </c>
      <c r="C53" s="34">
        <v>3</v>
      </c>
      <c r="D53" s="34">
        <f>3*20380000</f>
        <v>61140000</v>
      </c>
      <c r="E53" s="34"/>
      <c r="F53" s="34"/>
      <c r="G53" s="34"/>
      <c r="H53" s="34"/>
    </row>
    <row r="54" spans="1:8" s="29" customFormat="1" x14ac:dyDescent="0.3">
      <c r="A54" s="25">
        <v>2</v>
      </c>
      <c r="B54" s="26" t="s">
        <v>15</v>
      </c>
      <c r="C54" s="28">
        <f>SUM(C55:C56)</f>
        <v>5</v>
      </c>
      <c r="D54" s="28">
        <f>SUM(D55:D56)</f>
        <v>58350000</v>
      </c>
      <c r="E54" s="28"/>
      <c r="F54" s="28"/>
      <c r="G54" s="28"/>
      <c r="H54" s="28"/>
    </row>
    <row r="55" spans="1:8" s="29" customFormat="1" x14ac:dyDescent="0.3">
      <c r="A55" s="30" t="s">
        <v>36</v>
      </c>
      <c r="B55" s="35" t="s">
        <v>82</v>
      </c>
      <c r="C55" s="34">
        <v>1</v>
      </c>
      <c r="D55" s="34">
        <v>20000000</v>
      </c>
      <c r="E55" s="34"/>
      <c r="F55" s="34"/>
      <c r="G55" s="34"/>
      <c r="H55" s="34"/>
    </row>
    <row r="56" spans="1:8" s="29" customFormat="1" ht="37.5" x14ac:dyDescent="0.3">
      <c r="A56" s="30" t="s">
        <v>37</v>
      </c>
      <c r="B56" s="35" t="s">
        <v>83</v>
      </c>
      <c r="C56" s="34">
        <v>4</v>
      </c>
      <c r="D56" s="34">
        <v>38350000</v>
      </c>
      <c r="E56" s="34"/>
      <c r="F56" s="34"/>
      <c r="G56" s="34"/>
      <c r="H56" s="34"/>
    </row>
    <row r="57" spans="1:8" s="29" customFormat="1" x14ac:dyDescent="0.3">
      <c r="A57" s="25">
        <v>3</v>
      </c>
      <c r="B57" s="26" t="s">
        <v>16</v>
      </c>
      <c r="C57" s="34"/>
      <c r="D57" s="34"/>
      <c r="E57" s="34"/>
      <c r="F57" s="34"/>
      <c r="G57" s="34"/>
      <c r="H57" s="34"/>
    </row>
    <row r="58" spans="1:8" s="29" customFormat="1" x14ac:dyDescent="0.3">
      <c r="A58" s="37" t="s">
        <v>65</v>
      </c>
      <c r="B58" s="38" t="s">
        <v>20</v>
      </c>
      <c r="C58" s="27">
        <f>SUM(C59)</f>
        <v>1</v>
      </c>
      <c r="D58" s="27">
        <f>SUM(D59)</f>
        <v>8000000</v>
      </c>
      <c r="E58" s="27"/>
      <c r="F58" s="27"/>
      <c r="G58" s="27"/>
      <c r="H58" s="27"/>
    </row>
    <row r="59" spans="1:8" s="29" customFormat="1" x14ac:dyDescent="0.3">
      <c r="A59" s="39">
        <v>1</v>
      </c>
      <c r="B59" s="32" t="s">
        <v>84</v>
      </c>
      <c r="C59" s="40">
        <v>1</v>
      </c>
      <c r="D59" s="40">
        <v>8000000</v>
      </c>
      <c r="E59" s="40"/>
      <c r="F59" s="40"/>
      <c r="G59" s="40"/>
      <c r="H59" s="40"/>
    </row>
    <row r="60" spans="1:8" s="29" customFormat="1" x14ac:dyDescent="0.3">
      <c r="A60" s="41"/>
      <c r="B60" s="42" t="s">
        <v>64</v>
      </c>
      <c r="C60" s="23">
        <f>C52+C54+C58</f>
        <v>9</v>
      </c>
      <c r="D60" s="23">
        <f>D51+D54+D58</f>
        <v>185840000</v>
      </c>
      <c r="E60" s="24">
        <v>4</v>
      </c>
      <c r="F60" s="23">
        <f>SUM(F49:F50)</f>
        <v>50570000</v>
      </c>
      <c r="G60" s="43"/>
      <c r="H60" s="43"/>
    </row>
  </sheetData>
  <mergeCells count="11">
    <mergeCell ref="B47:H47"/>
    <mergeCell ref="A4:H4"/>
    <mergeCell ref="G1:H1"/>
    <mergeCell ref="A1:B1"/>
    <mergeCell ref="C7:D7"/>
    <mergeCell ref="E7:F7"/>
    <mergeCell ref="G7:H7"/>
    <mergeCell ref="C6:H6"/>
    <mergeCell ref="A3:H3"/>
    <mergeCell ref="B9:H9"/>
    <mergeCell ref="B29:H29"/>
  </mergeCells>
  <pageMargins left="0.51181102362204722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PL1</vt:lpstr>
      <vt:lpstr>PL2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Windows 10</cp:lastModifiedBy>
  <cp:lastPrinted>2024-05-12T08:34:43Z</cp:lastPrinted>
  <dcterms:created xsi:type="dcterms:W3CDTF">2024-04-19T02:03:35Z</dcterms:created>
  <dcterms:modified xsi:type="dcterms:W3CDTF">2024-07-20T03:17:42Z</dcterms:modified>
</cp:coreProperties>
</file>